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icoleta Sparchez\D\date salvate\De pe D\din D\SALVARE DATE 2011\2024\27. Popi\3. Calcule grila 01.06.2024\"/>
    </mc:Choice>
  </mc:AlternateContent>
  <bookViews>
    <workbookView xWindow="0" yWindow="0" windowWidth="28800" windowHeight="12030" tabRatio="248" firstSheet="1" activeTab="1"/>
  </bookViews>
  <sheets>
    <sheet name="1 ianuarie 2024" sheetId="2" r:id="rId1"/>
    <sheet name="1 iunie 2024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4" l="1"/>
  <c r="N38" i="4"/>
  <c r="N34" i="4"/>
  <c r="N45" i="4"/>
  <c r="N46" i="4"/>
  <c r="N39" i="4"/>
  <c r="N40" i="4"/>
  <c r="N41" i="4"/>
  <c r="N42" i="4"/>
  <c r="N43" i="4"/>
  <c r="N35" i="4"/>
  <c r="N36" i="4"/>
  <c r="N37" i="4"/>
  <c r="N29" i="4"/>
  <c r="N30" i="4"/>
  <c r="N31" i="4"/>
  <c r="N32" i="4"/>
  <c r="N33" i="4"/>
  <c r="N28" i="4"/>
  <c r="X46" i="4"/>
  <c r="W46" i="4"/>
  <c r="V46" i="4"/>
  <c r="U46" i="4"/>
  <c r="T46" i="4"/>
  <c r="X45" i="4"/>
  <c r="W45" i="4"/>
  <c r="V45" i="4"/>
  <c r="U45" i="4"/>
  <c r="T45" i="4"/>
  <c r="X44" i="4"/>
  <c r="W44" i="4"/>
  <c r="V44" i="4"/>
  <c r="U44" i="4"/>
  <c r="T44" i="4"/>
  <c r="X43" i="4"/>
  <c r="W43" i="4"/>
  <c r="V43" i="4"/>
  <c r="U43" i="4"/>
  <c r="T43" i="4"/>
  <c r="X42" i="4"/>
  <c r="W42" i="4"/>
  <c r="V42" i="4"/>
  <c r="U42" i="4"/>
  <c r="T42" i="4"/>
  <c r="X41" i="4"/>
  <c r="W41" i="4"/>
  <c r="V41" i="4"/>
  <c r="U41" i="4"/>
  <c r="T41" i="4"/>
  <c r="X40" i="4"/>
  <c r="W40" i="4"/>
  <c r="V40" i="4"/>
  <c r="U40" i="4"/>
  <c r="T40" i="4"/>
  <c r="X39" i="4"/>
  <c r="W39" i="4"/>
  <c r="V39" i="4"/>
  <c r="U39" i="4"/>
  <c r="T39" i="4"/>
  <c r="X38" i="4"/>
  <c r="W38" i="4"/>
  <c r="V38" i="4"/>
  <c r="U38" i="4"/>
  <c r="T38" i="4"/>
  <c r="X37" i="4"/>
  <c r="W37" i="4"/>
  <c r="V37" i="4"/>
  <c r="U37" i="4"/>
  <c r="T37" i="4"/>
  <c r="X36" i="4"/>
  <c r="W36" i="4"/>
  <c r="V36" i="4"/>
  <c r="U36" i="4"/>
  <c r="T36" i="4"/>
  <c r="X35" i="4"/>
  <c r="W35" i="4"/>
  <c r="V35" i="4"/>
  <c r="U35" i="4"/>
  <c r="T35" i="4"/>
  <c r="X34" i="4"/>
  <c r="W34" i="4"/>
  <c r="V34" i="4"/>
  <c r="U34" i="4"/>
  <c r="T34" i="4"/>
  <c r="X33" i="4"/>
  <c r="W33" i="4"/>
  <c r="V33" i="4"/>
  <c r="U33" i="4"/>
  <c r="T33" i="4"/>
  <c r="X32" i="4"/>
  <c r="W32" i="4"/>
  <c r="V32" i="4"/>
  <c r="U32" i="4"/>
  <c r="T32" i="4"/>
  <c r="X31" i="4"/>
  <c r="W31" i="4"/>
  <c r="V31" i="4"/>
  <c r="U31" i="4"/>
  <c r="T31" i="4"/>
  <c r="X30" i="4"/>
  <c r="W30" i="4"/>
  <c r="V30" i="4"/>
  <c r="U30" i="4"/>
  <c r="T30" i="4"/>
  <c r="X29" i="4"/>
  <c r="W29" i="4"/>
  <c r="V29" i="4"/>
  <c r="U29" i="4"/>
  <c r="T29" i="4"/>
  <c r="X28" i="4"/>
  <c r="W28" i="4"/>
  <c r="V28" i="4"/>
  <c r="U28" i="4"/>
  <c r="T28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S166" i="4" l="1"/>
  <c r="M166" i="4"/>
  <c r="H166" i="4"/>
  <c r="I166" i="4" s="1"/>
  <c r="S165" i="4"/>
  <c r="M165" i="4"/>
  <c r="I165" i="4"/>
  <c r="U165" i="4" s="1"/>
  <c r="H165" i="4"/>
  <c r="T165" i="4" s="1"/>
  <c r="S164" i="4"/>
  <c r="M164" i="4"/>
  <c r="H164" i="4"/>
  <c r="T164" i="4" s="1"/>
  <c r="S163" i="4"/>
  <c r="M163" i="4"/>
  <c r="H163" i="4"/>
  <c r="I163" i="4" s="1"/>
  <c r="S162" i="4"/>
  <c r="M162" i="4"/>
  <c r="H162" i="4"/>
  <c r="T162" i="4" s="1"/>
  <c r="S161" i="4"/>
  <c r="M161" i="4"/>
  <c r="H161" i="4"/>
  <c r="T161" i="4" s="1"/>
  <c r="S160" i="4"/>
  <c r="M160" i="4"/>
  <c r="H160" i="4"/>
  <c r="I160" i="4" s="1"/>
  <c r="S159" i="4"/>
  <c r="M159" i="4"/>
  <c r="H159" i="4"/>
  <c r="T159" i="4" s="1"/>
  <c r="S158" i="4"/>
  <c r="M158" i="4"/>
  <c r="I158" i="4"/>
  <c r="H158" i="4"/>
  <c r="T158" i="4" s="1"/>
  <c r="S157" i="4"/>
  <c r="M157" i="4"/>
  <c r="H157" i="4"/>
  <c r="S156" i="4"/>
  <c r="M156" i="4"/>
  <c r="H156" i="4"/>
  <c r="T156" i="4" s="1"/>
  <c r="S155" i="4"/>
  <c r="M155" i="4"/>
  <c r="H155" i="4"/>
  <c r="T155" i="4" s="1"/>
  <c r="S154" i="4"/>
  <c r="M154" i="4"/>
  <c r="H154" i="4"/>
  <c r="I154" i="4" s="1"/>
  <c r="S153" i="4"/>
  <c r="M153" i="4"/>
  <c r="H153" i="4"/>
  <c r="T153" i="4" s="1"/>
  <c r="S152" i="4"/>
  <c r="M152" i="4"/>
  <c r="H152" i="4"/>
  <c r="T152" i="4" s="1"/>
  <c r="T151" i="4"/>
  <c r="S151" i="4"/>
  <c r="M151" i="4"/>
  <c r="H151" i="4"/>
  <c r="I151" i="4" s="1"/>
  <c r="S150" i="4"/>
  <c r="M150" i="4"/>
  <c r="H150" i="4"/>
  <c r="T150" i="4" s="1"/>
  <c r="S149" i="4"/>
  <c r="M149" i="4"/>
  <c r="H149" i="4"/>
  <c r="T149" i="4" s="1"/>
  <c r="S148" i="4"/>
  <c r="M148" i="4"/>
  <c r="H148" i="4"/>
  <c r="I148" i="4" s="1"/>
  <c r="S147" i="4"/>
  <c r="M147" i="4"/>
  <c r="H147" i="4"/>
  <c r="T147" i="4" s="1"/>
  <c r="S146" i="4"/>
  <c r="M146" i="4"/>
  <c r="I146" i="4"/>
  <c r="J146" i="4" s="1"/>
  <c r="H146" i="4"/>
  <c r="T146" i="4" s="1"/>
  <c r="S145" i="4"/>
  <c r="M145" i="4"/>
  <c r="H145" i="4"/>
  <c r="I145" i="4" s="1"/>
  <c r="S144" i="4"/>
  <c r="M144" i="4"/>
  <c r="H144" i="4"/>
  <c r="T144" i="4" s="1"/>
  <c r="S143" i="4"/>
  <c r="M143" i="4"/>
  <c r="I143" i="4"/>
  <c r="J143" i="4" s="1"/>
  <c r="K143" i="4" s="1"/>
  <c r="H143" i="4"/>
  <c r="T143" i="4" s="1"/>
  <c r="S142" i="4"/>
  <c r="M142" i="4"/>
  <c r="H142" i="4"/>
  <c r="I142" i="4" s="1"/>
  <c r="S141" i="4"/>
  <c r="M141" i="4"/>
  <c r="H141" i="4"/>
  <c r="T141" i="4" s="1"/>
  <c r="S140" i="4"/>
  <c r="M140" i="4"/>
  <c r="H140" i="4"/>
  <c r="N140" i="4" s="1"/>
  <c r="S139" i="4"/>
  <c r="M139" i="4"/>
  <c r="H139" i="4"/>
  <c r="S138" i="4"/>
  <c r="M138" i="4"/>
  <c r="H138" i="4"/>
  <c r="T138" i="4" s="1"/>
  <c r="S137" i="4"/>
  <c r="M137" i="4"/>
  <c r="H137" i="4"/>
  <c r="T137" i="4" s="1"/>
  <c r="S136" i="4"/>
  <c r="M136" i="4"/>
  <c r="H136" i="4"/>
  <c r="I136" i="4" s="1"/>
  <c r="J136" i="4" s="1"/>
  <c r="P136" i="4" s="1"/>
  <c r="S135" i="4"/>
  <c r="M135" i="4"/>
  <c r="H135" i="4"/>
  <c r="T135" i="4" s="1"/>
  <c r="S134" i="4"/>
  <c r="M134" i="4"/>
  <c r="H134" i="4"/>
  <c r="S133" i="4"/>
  <c r="M133" i="4"/>
  <c r="H133" i="4"/>
  <c r="T133" i="4" s="1"/>
  <c r="S132" i="4"/>
  <c r="M132" i="4"/>
  <c r="H132" i="4"/>
  <c r="T132" i="4" s="1"/>
  <c r="S131" i="4"/>
  <c r="M131" i="4"/>
  <c r="H131" i="4"/>
  <c r="T131" i="4" s="1"/>
  <c r="S130" i="4"/>
  <c r="M130" i="4"/>
  <c r="H130" i="4"/>
  <c r="I130" i="4" s="1"/>
  <c r="J130" i="4" s="1"/>
  <c r="S129" i="4"/>
  <c r="M129" i="4"/>
  <c r="H129" i="4"/>
  <c r="I129" i="4" s="1"/>
  <c r="S128" i="4"/>
  <c r="M128" i="4"/>
  <c r="H128" i="4"/>
  <c r="I128" i="4" s="1"/>
  <c r="S127" i="4"/>
  <c r="M127" i="4"/>
  <c r="H127" i="4"/>
  <c r="T127" i="4" s="1"/>
  <c r="S126" i="4"/>
  <c r="M126" i="4"/>
  <c r="H126" i="4"/>
  <c r="T126" i="4" s="1"/>
  <c r="S125" i="4"/>
  <c r="M125" i="4"/>
  <c r="H125" i="4"/>
  <c r="I125" i="4" s="1"/>
  <c r="J125" i="4" s="1"/>
  <c r="S124" i="4"/>
  <c r="M124" i="4"/>
  <c r="H124" i="4"/>
  <c r="T124" i="4" s="1"/>
  <c r="S123" i="4"/>
  <c r="M123" i="4"/>
  <c r="H123" i="4"/>
  <c r="I123" i="4" s="1"/>
  <c r="S122" i="4"/>
  <c r="M122" i="4"/>
  <c r="H122" i="4"/>
  <c r="I122" i="4" s="1"/>
  <c r="S121" i="4"/>
  <c r="M121" i="4"/>
  <c r="H121" i="4"/>
  <c r="T121" i="4" s="1"/>
  <c r="S120" i="4"/>
  <c r="M120" i="4"/>
  <c r="H120" i="4"/>
  <c r="T120" i="4" s="1"/>
  <c r="S119" i="4"/>
  <c r="M119" i="4"/>
  <c r="H119" i="4"/>
  <c r="I119" i="4" s="1"/>
  <c r="J119" i="4" s="1"/>
  <c r="S118" i="4"/>
  <c r="M118" i="4"/>
  <c r="H118" i="4"/>
  <c r="T118" i="4" s="1"/>
  <c r="S117" i="4"/>
  <c r="M117" i="4"/>
  <c r="H117" i="4"/>
  <c r="T117" i="4" s="1"/>
  <c r="S116" i="4"/>
  <c r="M116" i="4"/>
  <c r="H116" i="4"/>
  <c r="I116" i="4" s="1"/>
  <c r="S115" i="4"/>
  <c r="M115" i="4"/>
  <c r="H115" i="4"/>
  <c r="T115" i="4" s="1"/>
  <c r="S114" i="4"/>
  <c r="M114" i="4"/>
  <c r="H114" i="4"/>
  <c r="S113" i="4"/>
  <c r="M113" i="4"/>
  <c r="H113" i="4"/>
  <c r="I113" i="4" s="1"/>
  <c r="J113" i="4" s="1"/>
  <c r="S112" i="4"/>
  <c r="M112" i="4"/>
  <c r="H112" i="4"/>
  <c r="T112" i="4" s="1"/>
  <c r="S111" i="4"/>
  <c r="M111" i="4"/>
  <c r="H111" i="4"/>
  <c r="S110" i="4"/>
  <c r="M110" i="4"/>
  <c r="H110" i="4"/>
  <c r="I110" i="4" s="1"/>
  <c r="O110" i="4" s="1"/>
  <c r="S109" i="4"/>
  <c r="M109" i="4"/>
  <c r="H109" i="4"/>
  <c r="T109" i="4" s="1"/>
  <c r="S108" i="4"/>
  <c r="M108" i="4"/>
  <c r="H108" i="4"/>
  <c r="S107" i="4"/>
  <c r="M107" i="4"/>
  <c r="H107" i="4"/>
  <c r="S106" i="4"/>
  <c r="M106" i="4"/>
  <c r="H106" i="4"/>
  <c r="T106" i="4" s="1"/>
  <c r="S105" i="4"/>
  <c r="M105" i="4"/>
  <c r="H105" i="4"/>
  <c r="I105" i="4" s="1"/>
  <c r="S104" i="4"/>
  <c r="M104" i="4"/>
  <c r="H104" i="4"/>
  <c r="I104" i="4" s="1"/>
  <c r="U104" i="4" s="1"/>
  <c r="S103" i="4"/>
  <c r="M103" i="4"/>
  <c r="H103" i="4"/>
  <c r="T103" i="4" s="1"/>
  <c r="S102" i="4"/>
  <c r="M102" i="4"/>
  <c r="J102" i="4"/>
  <c r="K102" i="4" s="1"/>
  <c r="L102" i="4" s="1"/>
  <c r="R102" i="4" s="1"/>
  <c r="H102" i="4"/>
  <c r="I102" i="4" s="1"/>
  <c r="S101" i="4"/>
  <c r="M101" i="4"/>
  <c r="H101" i="4"/>
  <c r="T101" i="4" s="1"/>
  <c r="S100" i="4"/>
  <c r="M100" i="4"/>
  <c r="H100" i="4"/>
  <c r="I100" i="4" s="1"/>
  <c r="O100" i="4" s="1"/>
  <c r="S99" i="4"/>
  <c r="M99" i="4"/>
  <c r="H99" i="4"/>
  <c r="N99" i="4" s="1"/>
  <c r="S98" i="4"/>
  <c r="M98" i="4"/>
  <c r="H98" i="4"/>
  <c r="N98" i="4" s="1"/>
  <c r="S97" i="4"/>
  <c r="M97" i="4"/>
  <c r="H97" i="4"/>
  <c r="T97" i="4" s="1"/>
  <c r="S96" i="4"/>
  <c r="M96" i="4"/>
  <c r="H96" i="4"/>
  <c r="S95" i="4"/>
  <c r="M95" i="4"/>
  <c r="I95" i="4"/>
  <c r="O95" i="4" s="1"/>
  <c r="H95" i="4"/>
  <c r="T95" i="4" s="1"/>
  <c r="S94" i="4"/>
  <c r="M94" i="4"/>
  <c r="H94" i="4"/>
  <c r="T94" i="4" s="1"/>
  <c r="S93" i="4"/>
  <c r="M93" i="4"/>
  <c r="H93" i="4"/>
  <c r="I93" i="4" s="1"/>
  <c r="S92" i="4"/>
  <c r="M92" i="4"/>
  <c r="H92" i="4"/>
  <c r="S91" i="4"/>
  <c r="M91" i="4"/>
  <c r="H91" i="4"/>
  <c r="T91" i="4" s="1"/>
  <c r="S90" i="4"/>
  <c r="M90" i="4"/>
  <c r="H90" i="4"/>
  <c r="I90" i="4" s="1"/>
  <c r="J90" i="4" s="1"/>
  <c r="S89" i="4"/>
  <c r="M89" i="4"/>
  <c r="H89" i="4"/>
  <c r="T89" i="4" s="1"/>
  <c r="S88" i="4"/>
  <c r="M88" i="4"/>
  <c r="H88" i="4"/>
  <c r="N88" i="4" s="1"/>
  <c r="S87" i="4"/>
  <c r="M87" i="4"/>
  <c r="H87" i="4"/>
  <c r="N87" i="4" s="1"/>
  <c r="S86" i="4"/>
  <c r="M86" i="4"/>
  <c r="H86" i="4"/>
  <c r="I86" i="4" s="1"/>
  <c r="J86" i="4" s="1"/>
  <c r="S85" i="4"/>
  <c r="M85" i="4"/>
  <c r="H85" i="4"/>
  <c r="T85" i="4" s="1"/>
  <c r="S84" i="4"/>
  <c r="M84" i="4"/>
  <c r="H84" i="4"/>
  <c r="T84" i="4" s="1"/>
  <c r="S83" i="4"/>
  <c r="M83" i="4"/>
  <c r="H83" i="4"/>
  <c r="I83" i="4" s="1"/>
  <c r="S82" i="4"/>
  <c r="M82" i="4"/>
  <c r="H82" i="4"/>
  <c r="T82" i="4" s="1"/>
  <c r="S81" i="4"/>
  <c r="M81" i="4"/>
  <c r="H81" i="4"/>
  <c r="I81" i="4" s="1"/>
  <c r="S80" i="4"/>
  <c r="M80" i="4"/>
  <c r="H80" i="4"/>
  <c r="N80" i="4" s="1"/>
  <c r="S79" i="4"/>
  <c r="M79" i="4"/>
  <c r="H79" i="4"/>
  <c r="T79" i="4" s="1"/>
  <c r="S78" i="4"/>
  <c r="M78" i="4"/>
  <c r="H78" i="4"/>
  <c r="T78" i="4" s="1"/>
  <c r="S77" i="4"/>
  <c r="M77" i="4"/>
  <c r="H77" i="4"/>
  <c r="I77" i="4" s="1"/>
  <c r="J77" i="4" s="1"/>
  <c r="V77" i="4" s="1"/>
  <c r="S76" i="4"/>
  <c r="M76" i="4"/>
  <c r="H76" i="4"/>
  <c r="S75" i="4"/>
  <c r="M75" i="4"/>
  <c r="H75" i="4"/>
  <c r="I75" i="4" s="1"/>
  <c r="S74" i="4"/>
  <c r="M74" i="4"/>
  <c r="H74" i="4"/>
  <c r="I74" i="4" s="1"/>
  <c r="S73" i="4"/>
  <c r="M73" i="4"/>
  <c r="H73" i="4"/>
  <c r="T73" i="4" s="1"/>
  <c r="S72" i="4"/>
  <c r="M72" i="4"/>
  <c r="H72" i="4"/>
  <c r="S71" i="4"/>
  <c r="M71" i="4"/>
  <c r="H71" i="4"/>
  <c r="T71" i="4" s="1"/>
  <c r="S70" i="4"/>
  <c r="M70" i="4"/>
  <c r="H70" i="4"/>
  <c r="N70" i="4" s="1"/>
  <c r="S69" i="4"/>
  <c r="M69" i="4"/>
  <c r="H69" i="4"/>
  <c r="S68" i="4"/>
  <c r="M68" i="4"/>
  <c r="H68" i="4"/>
  <c r="S67" i="4"/>
  <c r="M67" i="4"/>
  <c r="H67" i="4"/>
  <c r="T67" i="4" s="1"/>
  <c r="S66" i="4"/>
  <c r="M66" i="4"/>
  <c r="H66" i="4"/>
  <c r="T66" i="4" s="1"/>
  <c r="S65" i="4"/>
  <c r="M65" i="4"/>
  <c r="H65" i="4"/>
  <c r="T65" i="4" s="1"/>
  <c r="S64" i="4"/>
  <c r="M64" i="4"/>
  <c r="H64" i="4"/>
  <c r="T64" i="4" s="1"/>
  <c r="S63" i="4"/>
  <c r="N63" i="4"/>
  <c r="M63" i="4"/>
  <c r="I63" i="4"/>
  <c r="H63" i="4"/>
  <c r="T63" i="4" s="1"/>
  <c r="S62" i="4"/>
  <c r="M62" i="4"/>
  <c r="H62" i="4"/>
  <c r="N62" i="4" s="1"/>
  <c r="S61" i="4"/>
  <c r="M61" i="4"/>
  <c r="H61" i="4"/>
  <c r="T61" i="4" s="1"/>
  <c r="S60" i="4"/>
  <c r="M60" i="4"/>
  <c r="I60" i="4"/>
  <c r="O60" i="4" s="1"/>
  <c r="H60" i="4"/>
  <c r="T60" i="4" s="1"/>
  <c r="S59" i="4"/>
  <c r="M59" i="4"/>
  <c r="H59" i="4"/>
  <c r="I59" i="4" s="1"/>
  <c r="S58" i="4"/>
  <c r="M58" i="4"/>
  <c r="H58" i="4"/>
  <c r="I58" i="4" s="1"/>
  <c r="S57" i="4"/>
  <c r="M57" i="4"/>
  <c r="H57" i="4"/>
  <c r="I57" i="4" s="1"/>
  <c r="S56" i="4"/>
  <c r="M56" i="4"/>
  <c r="H56" i="4"/>
  <c r="T56" i="4" s="1"/>
  <c r="S55" i="4"/>
  <c r="M55" i="4"/>
  <c r="H55" i="4"/>
  <c r="S54" i="4"/>
  <c r="M54" i="4"/>
  <c r="H54" i="4"/>
  <c r="T54" i="4" s="1"/>
  <c r="S53" i="4"/>
  <c r="M53" i="4"/>
  <c r="H53" i="4"/>
  <c r="N53" i="4" s="1"/>
  <c r="S52" i="4"/>
  <c r="M52" i="4"/>
  <c r="H52" i="4"/>
  <c r="T52" i="4" s="1"/>
  <c r="S51" i="4"/>
  <c r="M51" i="4"/>
  <c r="H51" i="4"/>
  <c r="I55" i="4" l="1"/>
  <c r="O35" i="4"/>
  <c r="O36" i="4"/>
  <c r="O37" i="4"/>
  <c r="O34" i="4"/>
  <c r="T76" i="4"/>
  <c r="O45" i="4"/>
  <c r="O46" i="4"/>
  <c r="O44" i="4"/>
  <c r="T72" i="4"/>
  <c r="O39" i="4"/>
  <c r="O40" i="4"/>
  <c r="O41" i="4"/>
  <c r="O42" i="4"/>
  <c r="O43" i="4"/>
  <c r="O38" i="4"/>
  <c r="I51" i="4"/>
  <c r="O29" i="4"/>
  <c r="O30" i="4"/>
  <c r="O31" i="4"/>
  <c r="O32" i="4"/>
  <c r="O33" i="4"/>
  <c r="O28" i="4"/>
  <c r="N64" i="4"/>
  <c r="I72" i="4"/>
  <c r="N84" i="4"/>
  <c r="I64" i="4"/>
  <c r="O64" i="4" s="1"/>
  <c r="N117" i="4"/>
  <c r="I137" i="4"/>
  <c r="J137" i="4" s="1"/>
  <c r="V137" i="4" s="1"/>
  <c r="N104" i="4"/>
  <c r="N94" i="4"/>
  <c r="I103" i="4"/>
  <c r="J103" i="4" s="1"/>
  <c r="K103" i="4" s="1"/>
  <c r="Q103" i="4" s="1"/>
  <c r="O104" i="4"/>
  <c r="N58" i="4"/>
  <c r="T75" i="4"/>
  <c r="T99" i="4"/>
  <c r="T55" i="4"/>
  <c r="T74" i="4"/>
  <c r="T93" i="4"/>
  <c r="K130" i="4"/>
  <c r="P130" i="4"/>
  <c r="N59" i="4"/>
  <c r="I71" i="4"/>
  <c r="J71" i="4" s="1"/>
  <c r="T88" i="4"/>
  <c r="T123" i="4"/>
  <c r="I141" i="4"/>
  <c r="U141" i="4" s="1"/>
  <c r="I88" i="4"/>
  <c r="J88" i="4" s="1"/>
  <c r="K88" i="4" s="1"/>
  <c r="W88" i="4" s="1"/>
  <c r="T102" i="4"/>
  <c r="I115" i="4"/>
  <c r="O115" i="4" s="1"/>
  <c r="I131" i="4"/>
  <c r="J131" i="4" s="1"/>
  <c r="N93" i="4"/>
  <c r="N130" i="4"/>
  <c r="J165" i="4"/>
  <c r="I164" i="4"/>
  <c r="U164" i="4" s="1"/>
  <c r="N163" i="4"/>
  <c r="I161" i="4"/>
  <c r="J161" i="4" s="1"/>
  <c r="P161" i="4" s="1"/>
  <c r="I159" i="4"/>
  <c r="I155" i="4"/>
  <c r="J155" i="4" s="1"/>
  <c r="P155" i="4" s="1"/>
  <c r="I153" i="4"/>
  <c r="O153" i="4" s="1"/>
  <c r="I152" i="4"/>
  <c r="N151" i="4"/>
  <c r="I149" i="4"/>
  <c r="J149" i="4" s="1"/>
  <c r="V149" i="4" s="1"/>
  <c r="I147" i="4"/>
  <c r="O146" i="4"/>
  <c r="N145" i="4"/>
  <c r="I140" i="4"/>
  <c r="J140" i="4" s="1"/>
  <c r="I135" i="4"/>
  <c r="T129" i="4"/>
  <c r="I127" i="4"/>
  <c r="I126" i="4"/>
  <c r="J126" i="4" s="1"/>
  <c r="N126" i="4"/>
  <c r="I124" i="4"/>
  <c r="U124" i="4" s="1"/>
  <c r="I121" i="4"/>
  <c r="I120" i="4"/>
  <c r="U120" i="4" s="1"/>
  <c r="N120" i="4"/>
  <c r="I117" i="4"/>
  <c r="O117" i="4" s="1"/>
  <c r="I118" i="4"/>
  <c r="U118" i="4" s="1"/>
  <c r="J115" i="4"/>
  <c r="V115" i="4" s="1"/>
  <c r="K113" i="4"/>
  <c r="L113" i="4" s="1"/>
  <c r="P113" i="4"/>
  <c r="N113" i="4"/>
  <c r="T113" i="4"/>
  <c r="I112" i="4"/>
  <c r="J112" i="4" s="1"/>
  <c r="K112" i="4" s="1"/>
  <c r="I106" i="4"/>
  <c r="U106" i="4" s="1"/>
  <c r="T104" i="4"/>
  <c r="J104" i="4"/>
  <c r="V104" i="4" s="1"/>
  <c r="U103" i="4"/>
  <c r="N105" i="4"/>
  <c r="Q102" i="4"/>
  <c r="P102" i="4"/>
  <c r="W102" i="4"/>
  <c r="N102" i="4"/>
  <c r="X102" i="4"/>
  <c r="I101" i="4"/>
  <c r="O101" i="4" s="1"/>
  <c r="I99" i="4"/>
  <c r="O99" i="4" s="1"/>
  <c r="I97" i="4"/>
  <c r="O97" i="4" s="1"/>
  <c r="U95" i="4"/>
  <c r="J95" i="4"/>
  <c r="K95" i="4" s="1"/>
  <c r="I94" i="4"/>
  <c r="I91" i="4"/>
  <c r="U91" i="4" s="1"/>
  <c r="P90" i="4"/>
  <c r="V90" i="4"/>
  <c r="K90" i="4"/>
  <c r="W90" i="4" s="1"/>
  <c r="N90" i="4"/>
  <c r="T90" i="4"/>
  <c r="I89" i="4"/>
  <c r="V88" i="4"/>
  <c r="K86" i="4"/>
  <c r="Q86" i="4" s="1"/>
  <c r="P86" i="4"/>
  <c r="N86" i="4"/>
  <c r="T86" i="4"/>
  <c r="I85" i="4"/>
  <c r="U85" i="4" s="1"/>
  <c r="I84" i="4"/>
  <c r="U84" i="4" s="1"/>
  <c r="O83" i="4"/>
  <c r="U83" i="4"/>
  <c r="J83" i="4"/>
  <c r="K83" i="4" s="1"/>
  <c r="W83" i="4" s="1"/>
  <c r="T83" i="4"/>
  <c r="N83" i="4"/>
  <c r="N82" i="4"/>
  <c r="I78" i="4"/>
  <c r="I79" i="4"/>
  <c r="O79" i="4" s="1"/>
  <c r="I76" i="4"/>
  <c r="N76" i="4"/>
  <c r="N75" i="4"/>
  <c r="I73" i="4"/>
  <c r="O73" i="4" s="1"/>
  <c r="U72" i="4"/>
  <c r="N71" i="4"/>
  <c r="I66" i="4"/>
  <c r="J66" i="4" s="1"/>
  <c r="V66" i="4" s="1"/>
  <c r="I67" i="4"/>
  <c r="O67" i="4" s="1"/>
  <c r="I61" i="4"/>
  <c r="J60" i="4"/>
  <c r="V60" i="4" s="1"/>
  <c r="U60" i="4"/>
  <c r="T59" i="4"/>
  <c r="J58" i="4"/>
  <c r="V58" i="4" s="1"/>
  <c r="O58" i="4"/>
  <c r="U58" i="4"/>
  <c r="T58" i="4"/>
  <c r="N57" i="4"/>
  <c r="T57" i="4"/>
  <c r="I56" i="4"/>
  <c r="O56" i="4" s="1"/>
  <c r="N55" i="4"/>
  <c r="I54" i="4"/>
  <c r="U59" i="4"/>
  <c r="J59" i="4"/>
  <c r="O59" i="4"/>
  <c r="I65" i="4"/>
  <c r="U55" i="4"/>
  <c r="O55" i="4"/>
  <c r="N69" i="4"/>
  <c r="T69" i="4"/>
  <c r="T51" i="4"/>
  <c r="T53" i="4"/>
  <c r="I62" i="4"/>
  <c r="T62" i="4"/>
  <c r="J63" i="4"/>
  <c r="O63" i="4"/>
  <c r="N65" i="4"/>
  <c r="U71" i="4"/>
  <c r="O72" i="4"/>
  <c r="L83" i="4"/>
  <c r="I107" i="4"/>
  <c r="N107" i="4"/>
  <c r="T107" i="4"/>
  <c r="U110" i="4"/>
  <c r="J110" i="4"/>
  <c r="K119" i="4"/>
  <c r="P119" i="4"/>
  <c r="V119" i="4"/>
  <c r="I53" i="4"/>
  <c r="U57" i="4"/>
  <c r="O57" i="4"/>
  <c r="N51" i="4"/>
  <c r="N52" i="4"/>
  <c r="J57" i="4"/>
  <c r="U63" i="4"/>
  <c r="T77" i="4"/>
  <c r="I80" i="4"/>
  <c r="T80" i="4"/>
  <c r="J81" i="4"/>
  <c r="U81" i="4"/>
  <c r="O81" i="4"/>
  <c r="O84" i="4"/>
  <c r="K77" i="4"/>
  <c r="P77" i="4"/>
  <c r="U77" i="4"/>
  <c r="I108" i="4"/>
  <c r="N108" i="4"/>
  <c r="T108" i="4"/>
  <c r="I114" i="4"/>
  <c r="T114" i="4"/>
  <c r="N114" i="4"/>
  <c r="I68" i="4"/>
  <c r="T68" i="4"/>
  <c r="T70" i="4"/>
  <c r="U100" i="4"/>
  <c r="J100" i="4"/>
  <c r="U51" i="4"/>
  <c r="O51" i="4"/>
  <c r="Q90" i="4"/>
  <c r="I52" i="4"/>
  <c r="J75" i="4"/>
  <c r="O75" i="4"/>
  <c r="U75" i="4"/>
  <c r="N77" i="4"/>
  <c r="J55" i="4"/>
  <c r="J64" i="4"/>
  <c r="N68" i="4"/>
  <c r="I69" i="4"/>
  <c r="I70" i="4"/>
  <c r="O77" i="4"/>
  <c r="U99" i="4"/>
  <c r="N56" i="4"/>
  <c r="N66" i="4"/>
  <c r="N74" i="4"/>
  <c r="U86" i="4"/>
  <c r="O86" i="4"/>
  <c r="I98" i="4"/>
  <c r="T98" i="4"/>
  <c r="U102" i="4"/>
  <c r="O102" i="4"/>
  <c r="U126" i="4"/>
  <c r="T134" i="4"/>
  <c r="I134" i="4"/>
  <c r="N134" i="4"/>
  <c r="O85" i="4"/>
  <c r="Q88" i="4"/>
  <c r="L88" i="4"/>
  <c r="J93" i="4"/>
  <c r="O93" i="4"/>
  <c r="U93" i="4"/>
  <c r="U105" i="4"/>
  <c r="O105" i="4"/>
  <c r="N54" i="4"/>
  <c r="N60" i="4"/>
  <c r="J74" i="4"/>
  <c r="U74" i="4"/>
  <c r="O74" i="4"/>
  <c r="N81" i="4"/>
  <c r="T81" i="4"/>
  <c r="I82" i="4"/>
  <c r="V86" i="4"/>
  <c r="O91" i="4"/>
  <c r="V102" i="4"/>
  <c r="L103" i="4"/>
  <c r="J105" i="4"/>
  <c r="T105" i="4"/>
  <c r="N110" i="4"/>
  <c r="T110" i="4"/>
  <c r="T111" i="4"/>
  <c r="I111" i="4"/>
  <c r="N111" i="4"/>
  <c r="K125" i="4"/>
  <c r="V125" i="4"/>
  <c r="P125" i="4"/>
  <c r="T87" i="4"/>
  <c r="I87" i="4"/>
  <c r="I92" i="4"/>
  <c r="N92" i="4"/>
  <c r="T92" i="4"/>
  <c r="I96" i="4"/>
  <c r="N96" i="4"/>
  <c r="T96" i="4"/>
  <c r="N100" i="4"/>
  <c r="T100" i="4"/>
  <c r="J101" i="4"/>
  <c r="N61" i="4"/>
  <c r="N67" i="4"/>
  <c r="N73" i="4"/>
  <c r="N79" i="4"/>
  <c r="U90" i="4"/>
  <c r="O90" i="4"/>
  <c r="V113" i="4"/>
  <c r="N116" i="4"/>
  <c r="U122" i="4"/>
  <c r="O122" i="4"/>
  <c r="J122" i="4"/>
  <c r="V136" i="4"/>
  <c r="K136" i="4"/>
  <c r="N72" i="4"/>
  <c r="N78" i="4"/>
  <c r="V103" i="4"/>
  <c r="P103" i="4"/>
  <c r="N109" i="4"/>
  <c r="I109" i="4"/>
  <c r="W113" i="4"/>
  <c r="N119" i="4"/>
  <c r="N125" i="4"/>
  <c r="V130" i="4"/>
  <c r="L130" i="4"/>
  <c r="W130" i="4"/>
  <c r="Q130" i="4"/>
  <c r="U116" i="4"/>
  <c r="O116" i="4"/>
  <c r="J116" i="4"/>
  <c r="T116" i="4"/>
  <c r="T119" i="4"/>
  <c r="T125" i="4"/>
  <c r="L143" i="4"/>
  <c r="W143" i="4"/>
  <c r="Q143" i="4"/>
  <c r="U119" i="4"/>
  <c r="O119" i="4"/>
  <c r="U125" i="4"/>
  <c r="O125" i="4"/>
  <c r="N89" i="4"/>
  <c r="N95" i="4"/>
  <c r="N101" i="4"/>
  <c r="J123" i="4"/>
  <c r="U123" i="4"/>
  <c r="O123" i="4"/>
  <c r="J129" i="4"/>
  <c r="U129" i="4"/>
  <c r="O129" i="4"/>
  <c r="J158" i="4"/>
  <c r="O158" i="4"/>
  <c r="U158" i="4"/>
  <c r="V155" i="4"/>
  <c r="I157" i="4"/>
  <c r="N157" i="4"/>
  <c r="T157" i="4"/>
  <c r="U128" i="4"/>
  <c r="O128" i="4"/>
  <c r="J160" i="4"/>
  <c r="U160" i="4"/>
  <c r="O160" i="4"/>
  <c r="N85" i="4"/>
  <c r="N91" i="4"/>
  <c r="N97" i="4"/>
  <c r="N103" i="4"/>
  <c r="U113" i="4"/>
  <c r="O113" i="4"/>
  <c r="N123" i="4"/>
  <c r="J128" i="4"/>
  <c r="N129" i="4"/>
  <c r="U130" i="4"/>
  <c r="O130" i="4"/>
  <c r="T130" i="4"/>
  <c r="I133" i="4"/>
  <c r="N133" i="4"/>
  <c r="I139" i="4"/>
  <c r="N139" i="4"/>
  <c r="T139" i="4"/>
  <c r="N122" i="4"/>
  <c r="T122" i="4"/>
  <c r="N128" i="4"/>
  <c r="T128" i="4"/>
  <c r="U142" i="4"/>
  <c r="O142" i="4"/>
  <c r="U145" i="4"/>
  <c r="O145" i="4"/>
  <c r="J145" i="4"/>
  <c r="V146" i="4"/>
  <c r="P146" i="4"/>
  <c r="K146" i="4"/>
  <c r="J148" i="4"/>
  <c r="U148" i="4"/>
  <c r="O148" i="4"/>
  <c r="U163" i="4"/>
  <c r="O163" i="4"/>
  <c r="J163" i="4"/>
  <c r="J166" i="4"/>
  <c r="U166" i="4"/>
  <c r="O166" i="4"/>
  <c r="N115" i="4"/>
  <c r="N121" i="4"/>
  <c r="N127" i="4"/>
  <c r="U136" i="4"/>
  <c r="O136" i="4"/>
  <c r="T140" i="4"/>
  <c r="J142" i="4"/>
  <c r="N106" i="4"/>
  <c r="N112" i="4"/>
  <c r="N118" i="4"/>
  <c r="N124" i="4"/>
  <c r="V143" i="4"/>
  <c r="P143" i="4"/>
  <c r="T145" i="4"/>
  <c r="U146" i="4"/>
  <c r="U151" i="4"/>
  <c r="O151" i="4"/>
  <c r="J151" i="4"/>
  <c r="J154" i="4"/>
  <c r="U154" i="4"/>
  <c r="O154" i="4"/>
  <c r="T163" i="4"/>
  <c r="N131" i="4"/>
  <c r="I132" i="4"/>
  <c r="N137" i="4"/>
  <c r="I138" i="4"/>
  <c r="N143" i="4"/>
  <c r="I144" i="4"/>
  <c r="N149" i="4"/>
  <c r="I150" i="4"/>
  <c r="N155" i="4"/>
  <c r="I156" i="4"/>
  <c r="N161" i="4"/>
  <c r="I162" i="4"/>
  <c r="N136" i="4"/>
  <c r="T136" i="4"/>
  <c r="U137" i="4"/>
  <c r="N142" i="4"/>
  <c r="T142" i="4"/>
  <c r="O143" i="4"/>
  <c r="U143" i="4"/>
  <c r="N148" i="4"/>
  <c r="T148" i="4"/>
  <c r="N154" i="4"/>
  <c r="T154" i="4"/>
  <c r="N160" i="4"/>
  <c r="T160" i="4"/>
  <c r="N166" i="4"/>
  <c r="T166" i="4"/>
  <c r="N135" i="4"/>
  <c r="N141" i="4"/>
  <c r="N147" i="4"/>
  <c r="N153" i="4"/>
  <c r="N159" i="4"/>
  <c r="N165" i="4"/>
  <c r="N146" i="4"/>
  <c r="O147" i="4"/>
  <c r="N152" i="4"/>
  <c r="N158" i="4"/>
  <c r="O159" i="4"/>
  <c r="N164" i="4"/>
  <c r="O165" i="4"/>
  <c r="N132" i="4"/>
  <c r="N138" i="4"/>
  <c r="N144" i="4"/>
  <c r="N150" i="4"/>
  <c r="N156" i="4"/>
  <c r="N162" i="4"/>
  <c r="S7" i="2"/>
  <c r="T7" i="2"/>
  <c r="U7" i="2"/>
  <c r="V7" i="2"/>
  <c r="W7" i="2"/>
  <c r="X7" i="2"/>
  <c r="S8" i="2"/>
  <c r="T8" i="2"/>
  <c r="U8" i="2"/>
  <c r="V8" i="2"/>
  <c r="W8" i="2"/>
  <c r="X8" i="2"/>
  <c r="S9" i="2"/>
  <c r="T9" i="2"/>
  <c r="U9" i="2"/>
  <c r="V9" i="2"/>
  <c r="W9" i="2"/>
  <c r="X9" i="2"/>
  <c r="S10" i="2"/>
  <c r="T10" i="2"/>
  <c r="U10" i="2"/>
  <c r="V10" i="2"/>
  <c r="W10" i="2"/>
  <c r="X10" i="2"/>
  <c r="S11" i="2"/>
  <c r="T11" i="2"/>
  <c r="U11" i="2"/>
  <c r="V11" i="2"/>
  <c r="W11" i="2"/>
  <c r="X11" i="2"/>
  <c r="S12" i="2"/>
  <c r="T12" i="2"/>
  <c r="U12" i="2"/>
  <c r="V12" i="2"/>
  <c r="W12" i="2"/>
  <c r="X12" i="2"/>
  <c r="S13" i="2"/>
  <c r="T13" i="2"/>
  <c r="U13" i="2"/>
  <c r="V13" i="2"/>
  <c r="W13" i="2"/>
  <c r="X13" i="2"/>
  <c r="S14" i="2"/>
  <c r="T14" i="2"/>
  <c r="U14" i="2"/>
  <c r="V14" i="2"/>
  <c r="W14" i="2"/>
  <c r="X14" i="2"/>
  <c r="S15" i="2"/>
  <c r="T15" i="2"/>
  <c r="U15" i="2"/>
  <c r="V15" i="2"/>
  <c r="W15" i="2"/>
  <c r="X15" i="2"/>
  <c r="S16" i="2"/>
  <c r="T16" i="2"/>
  <c r="U16" i="2"/>
  <c r="V16" i="2"/>
  <c r="W16" i="2"/>
  <c r="X16" i="2"/>
  <c r="S17" i="2"/>
  <c r="T17" i="2"/>
  <c r="U17" i="2"/>
  <c r="V17" i="2"/>
  <c r="W17" i="2"/>
  <c r="X17" i="2"/>
  <c r="S18" i="2"/>
  <c r="T18" i="2"/>
  <c r="U18" i="2"/>
  <c r="V18" i="2"/>
  <c r="W18" i="2"/>
  <c r="X18" i="2"/>
  <c r="S19" i="2"/>
  <c r="T19" i="2"/>
  <c r="U19" i="2"/>
  <c r="V19" i="2"/>
  <c r="W19" i="2"/>
  <c r="X19" i="2"/>
  <c r="S20" i="2"/>
  <c r="T20" i="2"/>
  <c r="U20" i="2"/>
  <c r="V20" i="2"/>
  <c r="W20" i="2"/>
  <c r="X20" i="2"/>
  <c r="S21" i="2"/>
  <c r="T21" i="2"/>
  <c r="U21" i="2"/>
  <c r="V21" i="2"/>
  <c r="W21" i="2"/>
  <c r="X21" i="2"/>
  <c r="S22" i="2"/>
  <c r="T22" i="2"/>
  <c r="U22" i="2"/>
  <c r="V22" i="2"/>
  <c r="W22" i="2"/>
  <c r="X22" i="2"/>
  <c r="S23" i="2"/>
  <c r="T23" i="2"/>
  <c r="U23" i="2"/>
  <c r="V23" i="2"/>
  <c r="W23" i="2"/>
  <c r="X23" i="2"/>
  <c r="S24" i="2"/>
  <c r="T24" i="2"/>
  <c r="U24" i="2"/>
  <c r="V24" i="2"/>
  <c r="W24" i="2"/>
  <c r="X24" i="2"/>
  <c r="S25" i="2"/>
  <c r="T25" i="2"/>
  <c r="U25" i="2"/>
  <c r="V25" i="2"/>
  <c r="W25" i="2"/>
  <c r="X25" i="2"/>
  <c r="S26" i="2"/>
  <c r="T26" i="2"/>
  <c r="U26" i="2"/>
  <c r="V26" i="2"/>
  <c r="W26" i="2"/>
  <c r="X26" i="2"/>
  <c r="S27" i="2"/>
  <c r="T27" i="2"/>
  <c r="U27" i="2"/>
  <c r="V27" i="2"/>
  <c r="W27" i="2"/>
  <c r="X27" i="2"/>
  <c r="S28" i="2"/>
  <c r="T28" i="2"/>
  <c r="U28" i="2"/>
  <c r="V28" i="2"/>
  <c r="W28" i="2"/>
  <c r="X28" i="2"/>
  <c r="S29" i="2"/>
  <c r="T29" i="2"/>
  <c r="U29" i="2"/>
  <c r="V29" i="2"/>
  <c r="W29" i="2"/>
  <c r="X29" i="2"/>
  <c r="S30" i="2"/>
  <c r="T30" i="2"/>
  <c r="U30" i="2"/>
  <c r="V30" i="2"/>
  <c r="W30" i="2"/>
  <c r="X30" i="2"/>
  <c r="S31" i="2"/>
  <c r="T31" i="2"/>
  <c r="U31" i="2"/>
  <c r="V31" i="2"/>
  <c r="W31" i="2"/>
  <c r="X31" i="2"/>
  <c r="S32" i="2"/>
  <c r="T32" i="2"/>
  <c r="U32" i="2"/>
  <c r="V32" i="2"/>
  <c r="W32" i="2"/>
  <c r="X32" i="2"/>
  <c r="S33" i="2"/>
  <c r="T33" i="2"/>
  <c r="U33" i="2"/>
  <c r="V33" i="2"/>
  <c r="W33" i="2"/>
  <c r="X33" i="2"/>
  <c r="S34" i="2"/>
  <c r="T34" i="2"/>
  <c r="U34" i="2"/>
  <c r="V34" i="2"/>
  <c r="W34" i="2"/>
  <c r="X34" i="2"/>
  <c r="S35" i="2"/>
  <c r="T35" i="2"/>
  <c r="U35" i="2"/>
  <c r="V35" i="2"/>
  <c r="W35" i="2"/>
  <c r="X35" i="2"/>
  <c r="S36" i="2"/>
  <c r="T36" i="2"/>
  <c r="U36" i="2"/>
  <c r="V36" i="2"/>
  <c r="W36" i="2"/>
  <c r="X36" i="2"/>
  <c r="S37" i="2"/>
  <c r="T37" i="2"/>
  <c r="U37" i="2"/>
  <c r="V37" i="2"/>
  <c r="W37" i="2"/>
  <c r="X37" i="2"/>
  <c r="S38" i="2"/>
  <c r="T38" i="2"/>
  <c r="U38" i="2"/>
  <c r="V38" i="2"/>
  <c r="W38" i="2"/>
  <c r="X38" i="2"/>
  <c r="S39" i="2"/>
  <c r="T39" i="2"/>
  <c r="U39" i="2"/>
  <c r="V39" i="2"/>
  <c r="W39" i="2"/>
  <c r="X39" i="2"/>
  <c r="S40" i="2"/>
  <c r="T40" i="2"/>
  <c r="U40" i="2"/>
  <c r="V40" i="2"/>
  <c r="W40" i="2"/>
  <c r="X40" i="2"/>
  <c r="S41" i="2"/>
  <c r="T41" i="2"/>
  <c r="U41" i="2"/>
  <c r="V41" i="2"/>
  <c r="W41" i="2"/>
  <c r="X41" i="2"/>
  <c r="S42" i="2"/>
  <c r="T42" i="2"/>
  <c r="U42" i="2"/>
  <c r="V42" i="2"/>
  <c r="W42" i="2"/>
  <c r="X42" i="2"/>
  <c r="S43" i="2"/>
  <c r="T43" i="2"/>
  <c r="U43" i="2"/>
  <c r="V43" i="2"/>
  <c r="W43" i="2"/>
  <c r="X43" i="2"/>
  <c r="S44" i="2"/>
  <c r="T44" i="2"/>
  <c r="U44" i="2"/>
  <c r="V44" i="2"/>
  <c r="W44" i="2"/>
  <c r="X44" i="2"/>
  <c r="S45" i="2"/>
  <c r="T45" i="2"/>
  <c r="U45" i="2"/>
  <c r="V45" i="2"/>
  <c r="W45" i="2"/>
  <c r="X45" i="2"/>
  <c r="S46" i="2"/>
  <c r="T46" i="2"/>
  <c r="U46" i="2"/>
  <c r="V46" i="2"/>
  <c r="W46" i="2"/>
  <c r="X46" i="2"/>
  <c r="S47" i="2"/>
  <c r="T47" i="2"/>
  <c r="U47" i="2"/>
  <c r="V47" i="2"/>
  <c r="W47" i="2"/>
  <c r="X47" i="2"/>
  <c r="S48" i="2"/>
  <c r="T48" i="2"/>
  <c r="U48" i="2"/>
  <c r="V48" i="2"/>
  <c r="W48" i="2"/>
  <c r="X48" i="2"/>
  <c r="S49" i="2"/>
  <c r="T49" i="2"/>
  <c r="U49" i="2"/>
  <c r="V49" i="2"/>
  <c r="W49" i="2"/>
  <c r="X49" i="2"/>
  <c r="S50" i="2"/>
  <c r="T50" i="2"/>
  <c r="U50" i="2"/>
  <c r="V50" i="2"/>
  <c r="W50" i="2"/>
  <c r="X50" i="2"/>
  <c r="S51" i="2"/>
  <c r="T51" i="2"/>
  <c r="U51" i="2"/>
  <c r="V51" i="2"/>
  <c r="W51" i="2"/>
  <c r="X51" i="2"/>
  <c r="S52" i="2"/>
  <c r="T52" i="2"/>
  <c r="U52" i="2"/>
  <c r="V52" i="2"/>
  <c r="W52" i="2"/>
  <c r="X52" i="2"/>
  <c r="S53" i="2"/>
  <c r="T53" i="2"/>
  <c r="U53" i="2"/>
  <c r="V53" i="2"/>
  <c r="W53" i="2"/>
  <c r="X53" i="2"/>
  <c r="S54" i="2"/>
  <c r="T54" i="2"/>
  <c r="U54" i="2"/>
  <c r="V54" i="2"/>
  <c r="W54" i="2"/>
  <c r="X54" i="2"/>
  <c r="S55" i="2"/>
  <c r="T55" i="2"/>
  <c r="U55" i="2"/>
  <c r="V55" i="2"/>
  <c r="W55" i="2"/>
  <c r="X55" i="2"/>
  <c r="S56" i="2"/>
  <c r="T56" i="2"/>
  <c r="U56" i="2"/>
  <c r="V56" i="2"/>
  <c r="W56" i="2"/>
  <c r="X56" i="2"/>
  <c r="S57" i="2"/>
  <c r="T57" i="2"/>
  <c r="U57" i="2"/>
  <c r="V57" i="2"/>
  <c r="W57" i="2"/>
  <c r="X57" i="2"/>
  <c r="S58" i="2"/>
  <c r="T58" i="2"/>
  <c r="U58" i="2"/>
  <c r="V58" i="2"/>
  <c r="W58" i="2"/>
  <c r="X58" i="2"/>
  <c r="S59" i="2"/>
  <c r="T59" i="2"/>
  <c r="U59" i="2"/>
  <c r="V59" i="2"/>
  <c r="W59" i="2"/>
  <c r="X59" i="2"/>
  <c r="S60" i="2"/>
  <c r="T60" i="2"/>
  <c r="U60" i="2"/>
  <c r="V60" i="2"/>
  <c r="W60" i="2"/>
  <c r="X60" i="2"/>
  <c r="S61" i="2"/>
  <c r="T61" i="2"/>
  <c r="U61" i="2"/>
  <c r="V61" i="2"/>
  <c r="W61" i="2"/>
  <c r="X61" i="2"/>
  <c r="S62" i="2"/>
  <c r="T62" i="2"/>
  <c r="U62" i="2"/>
  <c r="V62" i="2"/>
  <c r="W62" i="2"/>
  <c r="X62" i="2"/>
  <c r="S63" i="2"/>
  <c r="T63" i="2"/>
  <c r="U63" i="2"/>
  <c r="V63" i="2"/>
  <c r="W63" i="2"/>
  <c r="X63" i="2"/>
  <c r="S64" i="2"/>
  <c r="T64" i="2"/>
  <c r="U64" i="2"/>
  <c r="V64" i="2"/>
  <c r="W64" i="2"/>
  <c r="X64" i="2"/>
  <c r="S65" i="2"/>
  <c r="T65" i="2"/>
  <c r="U65" i="2"/>
  <c r="V65" i="2"/>
  <c r="W65" i="2"/>
  <c r="X65" i="2"/>
  <c r="S66" i="2"/>
  <c r="T66" i="2"/>
  <c r="U66" i="2"/>
  <c r="V66" i="2"/>
  <c r="W66" i="2"/>
  <c r="X66" i="2"/>
  <c r="S67" i="2"/>
  <c r="T67" i="2"/>
  <c r="U67" i="2"/>
  <c r="V67" i="2"/>
  <c r="W67" i="2"/>
  <c r="X67" i="2"/>
  <c r="S68" i="2"/>
  <c r="T68" i="2"/>
  <c r="U68" i="2"/>
  <c r="V68" i="2"/>
  <c r="W68" i="2"/>
  <c r="X68" i="2"/>
  <c r="S69" i="2"/>
  <c r="T69" i="2"/>
  <c r="U69" i="2"/>
  <c r="V69" i="2"/>
  <c r="W69" i="2"/>
  <c r="X69" i="2"/>
  <c r="S70" i="2"/>
  <c r="T70" i="2"/>
  <c r="U70" i="2"/>
  <c r="V70" i="2"/>
  <c r="W70" i="2"/>
  <c r="X70" i="2"/>
  <c r="S71" i="2"/>
  <c r="T71" i="2"/>
  <c r="U71" i="2"/>
  <c r="V71" i="2"/>
  <c r="W71" i="2"/>
  <c r="X71" i="2"/>
  <c r="S72" i="2"/>
  <c r="T72" i="2"/>
  <c r="U72" i="2"/>
  <c r="V72" i="2"/>
  <c r="W72" i="2"/>
  <c r="X72" i="2"/>
  <c r="S73" i="2"/>
  <c r="T73" i="2"/>
  <c r="U73" i="2"/>
  <c r="V73" i="2"/>
  <c r="W73" i="2"/>
  <c r="X73" i="2"/>
  <c r="S74" i="2"/>
  <c r="T74" i="2"/>
  <c r="U74" i="2"/>
  <c r="V74" i="2"/>
  <c r="W74" i="2"/>
  <c r="X74" i="2"/>
  <c r="S75" i="2"/>
  <c r="T75" i="2"/>
  <c r="U75" i="2"/>
  <c r="V75" i="2"/>
  <c r="W75" i="2"/>
  <c r="X75" i="2"/>
  <c r="S76" i="2"/>
  <c r="T76" i="2"/>
  <c r="U76" i="2"/>
  <c r="V76" i="2"/>
  <c r="W76" i="2"/>
  <c r="X76" i="2"/>
  <c r="S77" i="2"/>
  <c r="T77" i="2"/>
  <c r="U77" i="2"/>
  <c r="V77" i="2"/>
  <c r="W77" i="2"/>
  <c r="X77" i="2"/>
  <c r="S78" i="2"/>
  <c r="T78" i="2"/>
  <c r="U78" i="2"/>
  <c r="V78" i="2"/>
  <c r="W78" i="2"/>
  <c r="X78" i="2"/>
  <c r="S79" i="2"/>
  <c r="T79" i="2"/>
  <c r="U79" i="2"/>
  <c r="V79" i="2"/>
  <c r="W79" i="2"/>
  <c r="X79" i="2"/>
  <c r="S80" i="2"/>
  <c r="T80" i="2"/>
  <c r="U80" i="2"/>
  <c r="V80" i="2"/>
  <c r="W80" i="2"/>
  <c r="X80" i="2"/>
  <c r="S81" i="2"/>
  <c r="T81" i="2"/>
  <c r="U81" i="2"/>
  <c r="V81" i="2"/>
  <c r="W81" i="2"/>
  <c r="X81" i="2"/>
  <c r="S82" i="2"/>
  <c r="T82" i="2"/>
  <c r="U82" i="2"/>
  <c r="V82" i="2"/>
  <c r="W82" i="2"/>
  <c r="X82" i="2"/>
  <c r="S83" i="2"/>
  <c r="T83" i="2"/>
  <c r="U83" i="2"/>
  <c r="V83" i="2"/>
  <c r="W83" i="2"/>
  <c r="X83" i="2"/>
  <c r="S84" i="2"/>
  <c r="T84" i="2"/>
  <c r="U84" i="2"/>
  <c r="V84" i="2"/>
  <c r="W84" i="2"/>
  <c r="X84" i="2"/>
  <c r="S85" i="2"/>
  <c r="T85" i="2"/>
  <c r="U85" i="2"/>
  <c r="V85" i="2"/>
  <c r="W85" i="2"/>
  <c r="X85" i="2"/>
  <c r="S86" i="2"/>
  <c r="T86" i="2"/>
  <c r="U86" i="2"/>
  <c r="V86" i="2"/>
  <c r="W86" i="2"/>
  <c r="X86" i="2"/>
  <c r="S87" i="2"/>
  <c r="T87" i="2"/>
  <c r="U87" i="2"/>
  <c r="V87" i="2"/>
  <c r="W87" i="2"/>
  <c r="X87" i="2"/>
  <c r="S88" i="2"/>
  <c r="T88" i="2"/>
  <c r="U88" i="2"/>
  <c r="V88" i="2"/>
  <c r="W88" i="2"/>
  <c r="X88" i="2"/>
  <c r="S89" i="2"/>
  <c r="T89" i="2"/>
  <c r="U89" i="2"/>
  <c r="V89" i="2"/>
  <c r="W89" i="2"/>
  <c r="X89" i="2"/>
  <c r="S90" i="2"/>
  <c r="T90" i="2"/>
  <c r="U90" i="2"/>
  <c r="V90" i="2"/>
  <c r="W90" i="2"/>
  <c r="X90" i="2"/>
  <c r="S91" i="2"/>
  <c r="T91" i="2"/>
  <c r="U91" i="2"/>
  <c r="V91" i="2"/>
  <c r="W91" i="2"/>
  <c r="X91" i="2"/>
  <c r="S92" i="2"/>
  <c r="T92" i="2"/>
  <c r="U92" i="2"/>
  <c r="V92" i="2"/>
  <c r="W92" i="2"/>
  <c r="X92" i="2"/>
  <c r="S93" i="2"/>
  <c r="T93" i="2"/>
  <c r="U93" i="2"/>
  <c r="V93" i="2"/>
  <c r="W93" i="2"/>
  <c r="X93" i="2"/>
  <c r="S94" i="2"/>
  <c r="T94" i="2"/>
  <c r="U94" i="2"/>
  <c r="V94" i="2"/>
  <c r="W94" i="2"/>
  <c r="X94" i="2"/>
  <c r="S95" i="2"/>
  <c r="T95" i="2"/>
  <c r="U95" i="2"/>
  <c r="V95" i="2"/>
  <c r="W95" i="2"/>
  <c r="X95" i="2"/>
  <c r="S96" i="2"/>
  <c r="T96" i="2"/>
  <c r="U96" i="2"/>
  <c r="V96" i="2"/>
  <c r="W96" i="2"/>
  <c r="X96" i="2"/>
  <c r="S97" i="2"/>
  <c r="T97" i="2"/>
  <c r="U97" i="2"/>
  <c r="V97" i="2"/>
  <c r="W97" i="2"/>
  <c r="X97" i="2"/>
  <c r="S98" i="2"/>
  <c r="T98" i="2"/>
  <c r="U98" i="2"/>
  <c r="V98" i="2"/>
  <c r="W98" i="2"/>
  <c r="X98" i="2"/>
  <c r="S99" i="2"/>
  <c r="T99" i="2"/>
  <c r="U99" i="2"/>
  <c r="V99" i="2"/>
  <c r="W99" i="2"/>
  <c r="X99" i="2"/>
  <c r="S100" i="2"/>
  <c r="T100" i="2"/>
  <c r="U100" i="2"/>
  <c r="V100" i="2"/>
  <c r="W100" i="2"/>
  <c r="X100" i="2"/>
  <c r="S101" i="2"/>
  <c r="T101" i="2"/>
  <c r="U101" i="2"/>
  <c r="V101" i="2"/>
  <c r="W101" i="2"/>
  <c r="X101" i="2"/>
  <c r="S102" i="2"/>
  <c r="T102" i="2"/>
  <c r="U102" i="2"/>
  <c r="V102" i="2"/>
  <c r="W102" i="2"/>
  <c r="X102" i="2"/>
  <c r="S103" i="2"/>
  <c r="T103" i="2"/>
  <c r="U103" i="2"/>
  <c r="V103" i="2"/>
  <c r="W103" i="2"/>
  <c r="X103" i="2"/>
  <c r="S104" i="2"/>
  <c r="T104" i="2"/>
  <c r="U104" i="2"/>
  <c r="V104" i="2"/>
  <c r="W104" i="2"/>
  <c r="X104" i="2"/>
  <c r="S105" i="2"/>
  <c r="T105" i="2"/>
  <c r="U105" i="2"/>
  <c r="V105" i="2"/>
  <c r="W105" i="2"/>
  <c r="X105" i="2"/>
  <c r="S106" i="2"/>
  <c r="T106" i="2"/>
  <c r="U106" i="2"/>
  <c r="V106" i="2"/>
  <c r="W106" i="2"/>
  <c r="X106" i="2"/>
  <c r="S107" i="2"/>
  <c r="T107" i="2"/>
  <c r="U107" i="2"/>
  <c r="V107" i="2"/>
  <c r="W107" i="2"/>
  <c r="X107" i="2"/>
  <c r="S108" i="2"/>
  <c r="T108" i="2"/>
  <c r="U108" i="2"/>
  <c r="V108" i="2"/>
  <c r="W108" i="2"/>
  <c r="X108" i="2"/>
  <c r="S109" i="2"/>
  <c r="T109" i="2"/>
  <c r="U109" i="2"/>
  <c r="V109" i="2"/>
  <c r="W109" i="2"/>
  <c r="X109" i="2"/>
  <c r="S110" i="2"/>
  <c r="T110" i="2"/>
  <c r="U110" i="2"/>
  <c r="V110" i="2"/>
  <c r="W110" i="2"/>
  <c r="X110" i="2"/>
  <c r="S111" i="2"/>
  <c r="T111" i="2"/>
  <c r="U111" i="2"/>
  <c r="V111" i="2"/>
  <c r="W111" i="2"/>
  <c r="X111" i="2"/>
  <c r="S112" i="2"/>
  <c r="T112" i="2"/>
  <c r="U112" i="2"/>
  <c r="V112" i="2"/>
  <c r="W112" i="2"/>
  <c r="X112" i="2"/>
  <c r="S113" i="2"/>
  <c r="T113" i="2"/>
  <c r="U113" i="2"/>
  <c r="V113" i="2"/>
  <c r="W113" i="2"/>
  <c r="X113" i="2"/>
  <c r="S114" i="2"/>
  <c r="T114" i="2"/>
  <c r="U114" i="2"/>
  <c r="V114" i="2"/>
  <c r="W114" i="2"/>
  <c r="X114" i="2"/>
  <c r="S115" i="2"/>
  <c r="T115" i="2"/>
  <c r="U115" i="2"/>
  <c r="V115" i="2"/>
  <c r="W115" i="2"/>
  <c r="X115" i="2"/>
  <c r="S116" i="2"/>
  <c r="T116" i="2"/>
  <c r="U116" i="2"/>
  <c r="V116" i="2"/>
  <c r="W116" i="2"/>
  <c r="X116" i="2"/>
  <c r="S117" i="2"/>
  <c r="T117" i="2"/>
  <c r="U117" i="2"/>
  <c r="V117" i="2"/>
  <c r="W117" i="2"/>
  <c r="X117" i="2"/>
  <c r="S118" i="2"/>
  <c r="T118" i="2"/>
  <c r="U118" i="2"/>
  <c r="V118" i="2"/>
  <c r="W118" i="2"/>
  <c r="X118" i="2"/>
  <c r="S119" i="2"/>
  <c r="T119" i="2"/>
  <c r="U119" i="2"/>
  <c r="V119" i="2"/>
  <c r="W119" i="2"/>
  <c r="X119" i="2"/>
  <c r="S120" i="2"/>
  <c r="T120" i="2"/>
  <c r="U120" i="2"/>
  <c r="V120" i="2"/>
  <c r="W120" i="2"/>
  <c r="X120" i="2"/>
  <c r="S121" i="2"/>
  <c r="T121" i="2"/>
  <c r="U121" i="2"/>
  <c r="V121" i="2"/>
  <c r="W121" i="2"/>
  <c r="X121" i="2"/>
  <c r="T6" i="2"/>
  <c r="U6" i="2"/>
  <c r="V6" i="2"/>
  <c r="W6" i="2"/>
  <c r="X6" i="2"/>
  <c r="S6" i="2"/>
  <c r="M7" i="2"/>
  <c r="N7" i="2"/>
  <c r="O7" i="2"/>
  <c r="P7" i="2"/>
  <c r="Q7" i="2"/>
  <c r="R7" i="2"/>
  <c r="M8" i="2"/>
  <c r="N8" i="2"/>
  <c r="O8" i="2"/>
  <c r="P8" i="2"/>
  <c r="Q8" i="2"/>
  <c r="R8" i="2"/>
  <c r="M9" i="2"/>
  <c r="N9" i="2"/>
  <c r="O9" i="2"/>
  <c r="P9" i="2"/>
  <c r="Q9" i="2"/>
  <c r="R9" i="2"/>
  <c r="M10" i="2"/>
  <c r="N10" i="2"/>
  <c r="O10" i="2"/>
  <c r="P10" i="2"/>
  <c r="Q10" i="2"/>
  <c r="R10" i="2"/>
  <c r="M11" i="2"/>
  <c r="N11" i="2"/>
  <c r="O11" i="2"/>
  <c r="P11" i="2"/>
  <c r="Q11" i="2"/>
  <c r="R11" i="2"/>
  <c r="M12" i="2"/>
  <c r="N12" i="2"/>
  <c r="O12" i="2"/>
  <c r="P12" i="2"/>
  <c r="Q12" i="2"/>
  <c r="R12" i="2"/>
  <c r="M13" i="2"/>
  <c r="N13" i="2"/>
  <c r="O13" i="2"/>
  <c r="P13" i="2"/>
  <c r="Q13" i="2"/>
  <c r="R13" i="2"/>
  <c r="M14" i="2"/>
  <c r="N14" i="2"/>
  <c r="O14" i="2"/>
  <c r="P14" i="2"/>
  <c r="Q14" i="2"/>
  <c r="R14" i="2"/>
  <c r="M15" i="2"/>
  <c r="N15" i="2"/>
  <c r="O15" i="2"/>
  <c r="P15" i="2"/>
  <c r="Q15" i="2"/>
  <c r="R15" i="2"/>
  <c r="M16" i="2"/>
  <c r="N16" i="2"/>
  <c r="O16" i="2"/>
  <c r="P16" i="2"/>
  <c r="Q16" i="2"/>
  <c r="R16" i="2"/>
  <c r="M17" i="2"/>
  <c r="N17" i="2"/>
  <c r="O17" i="2"/>
  <c r="P17" i="2"/>
  <c r="Q17" i="2"/>
  <c r="R17" i="2"/>
  <c r="M18" i="2"/>
  <c r="N18" i="2"/>
  <c r="O18" i="2"/>
  <c r="P18" i="2"/>
  <c r="Q18" i="2"/>
  <c r="R18" i="2"/>
  <c r="M19" i="2"/>
  <c r="N19" i="2"/>
  <c r="O19" i="2"/>
  <c r="P19" i="2"/>
  <c r="Q19" i="2"/>
  <c r="R19" i="2"/>
  <c r="M20" i="2"/>
  <c r="N20" i="2"/>
  <c r="O20" i="2"/>
  <c r="P20" i="2"/>
  <c r="Q20" i="2"/>
  <c r="R20" i="2"/>
  <c r="M21" i="2"/>
  <c r="N21" i="2"/>
  <c r="O21" i="2"/>
  <c r="P21" i="2"/>
  <c r="Q21" i="2"/>
  <c r="R21" i="2"/>
  <c r="M22" i="2"/>
  <c r="N22" i="2"/>
  <c r="O22" i="2"/>
  <c r="P22" i="2"/>
  <c r="Q22" i="2"/>
  <c r="R22" i="2"/>
  <c r="M23" i="2"/>
  <c r="N23" i="2"/>
  <c r="O23" i="2"/>
  <c r="P23" i="2"/>
  <c r="Q23" i="2"/>
  <c r="R23" i="2"/>
  <c r="M24" i="2"/>
  <c r="N24" i="2"/>
  <c r="O24" i="2"/>
  <c r="P24" i="2"/>
  <c r="Q24" i="2"/>
  <c r="R24" i="2"/>
  <c r="M25" i="2"/>
  <c r="N25" i="2"/>
  <c r="O25" i="2"/>
  <c r="P25" i="2"/>
  <c r="Q25" i="2"/>
  <c r="R25" i="2"/>
  <c r="M26" i="2"/>
  <c r="N26" i="2"/>
  <c r="O26" i="2"/>
  <c r="P26" i="2"/>
  <c r="Q26" i="2"/>
  <c r="R26" i="2"/>
  <c r="M27" i="2"/>
  <c r="N27" i="2"/>
  <c r="O27" i="2"/>
  <c r="P27" i="2"/>
  <c r="Q27" i="2"/>
  <c r="R27" i="2"/>
  <c r="M28" i="2"/>
  <c r="N28" i="2"/>
  <c r="O28" i="2"/>
  <c r="P28" i="2"/>
  <c r="Q28" i="2"/>
  <c r="R28" i="2"/>
  <c r="M29" i="2"/>
  <c r="N29" i="2"/>
  <c r="O29" i="2"/>
  <c r="P29" i="2"/>
  <c r="Q29" i="2"/>
  <c r="R29" i="2"/>
  <c r="M30" i="2"/>
  <c r="N30" i="2"/>
  <c r="O30" i="2"/>
  <c r="P30" i="2"/>
  <c r="Q30" i="2"/>
  <c r="R30" i="2"/>
  <c r="M31" i="2"/>
  <c r="N31" i="2"/>
  <c r="O31" i="2"/>
  <c r="P31" i="2"/>
  <c r="Q31" i="2"/>
  <c r="R31" i="2"/>
  <c r="M32" i="2"/>
  <c r="N32" i="2"/>
  <c r="O32" i="2"/>
  <c r="P32" i="2"/>
  <c r="Q32" i="2"/>
  <c r="R32" i="2"/>
  <c r="M33" i="2"/>
  <c r="N33" i="2"/>
  <c r="O33" i="2"/>
  <c r="P33" i="2"/>
  <c r="Q33" i="2"/>
  <c r="R33" i="2"/>
  <c r="M34" i="2"/>
  <c r="N34" i="2"/>
  <c r="O34" i="2"/>
  <c r="P34" i="2"/>
  <c r="Q34" i="2"/>
  <c r="R34" i="2"/>
  <c r="M35" i="2"/>
  <c r="N35" i="2"/>
  <c r="O35" i="2"/>
  <c r="P35" i="2"/>
  <c r="Q35" i="2"/>
  <c r="R35" i="2"/>
  <c r="M36" i="2"/>
  <c r="N36" i="2"/>
  <c r="O36" i="2"/>
  <c r="P36" i="2"/>
  <c r="Q36" i="2"/>
  <c r="R36" i="2"/>
  <c r="M37" i="2"/>
  <c r="N37" i="2"/>
  <c r="O37" i="2"/>
  <c r="P37" i="2"/>
  <c r="Q37" i="2"/>
  <c r="R37" i="2"/>
  <c r="M38" i="2"/>
  <c r="N38" i="2"/>
  <c r="O38" i="2"/>
  <c r="P38" i="2"/>
  <c r="Q38" i="2"/>
  <c r="R38" i="2"/>
  <c r="M39" i="2"/>
  <c r="N39" i="2"/>
  <c r="O39" i="2"/>
  <c r="P39" i="2"/>
  <c r="Q39" i="2"/>
  <c r="R39" i="2"/>
  <c r="M40" i="2"/>
  <c r="N40" i="2"/>
  <c r="O40" i="2"/>
  <c r="P40" i="2"/>
  <c r="Q40" i="2"/>
  <c r="R40" i="2"/>
  <c r="M41" i="2"/>
  <c r="N41" i="2"/>
  <c r="O41" i="2"/>
  <c r="P41" i="2"/>
  <c r="Q41" i="2"/>
  <c r="R41" i="2"/>
  <c r="M42" i="2"/>
  <c r="N42" i="2"/>
  <c r="O42" i="2"/>
  <c r="P42" i="2"/>
  <c r="Q42" i="2"/>
  <c r="R42" i="2"/>
  <c r="M43" i="2"/>
  <c r="N43" i="2"/>
  <c r="O43" i="2"/>
  <c r="P43" i="2"/>
  <c r="Q43" i="2"/>
  <c r="R43" i="2"/>
  <c r="M44" i="2"/>
  <c r="N44" i="2"/>
  <c r="O44" i="2"/>
  <c r="P44" i="2"/>
  <c r="Q44" i="2"/>
  <c r="R44" i="2"/>
  <c r="M45" i="2"/>
  <c r="N45" i="2"/>
  <c r="O45" i="2"/>
  <c r="P45" i="2"/>
  <c r="Q45" i="2"/>
  <c r="R45" i="2"/>
  <c r="M46" i="2"/>
  <c r="N46" i="2"/>
  <c r="O46" i="2"/>
  <c r="P46" i="2"/>
  <c r="Q46" i="2"/>
  <c r="R46" i="2"/>
  <c r="M47" i="2"/>
  <c r="N47" i="2"/>
  <c r="O47" i="2"/>
  <c r="P47" i="2"/>
  <c r="Q47" i="2"/>
  <c r="R47" i="2"/>
  <c r="M48" i="2"/>
  <c r="N48" i="2"/>
  <c r="O48" i="2"/>
  <c r="P48" i="2"/>
  <c r="Q48" i="2"/>
  <c r="R48" i="2"/>
  <c r="M49" i="2"/>
  <c r="N49" i="2"/>
  <c r="O49" i="2"/>
  <c r="P49" i="2"/>
  <c r="Q49" i="2"/>
  <c r="R49" i="2"/>
  <c r="M50" i="2"/>
  <c r="N50" i="2"/>
  <c r="O50" i="2"/>
  <c r="P50" i="2"/>
  <c r="Q50" i="2"/>
  <c r="R50" i="2"/>
  <c r="M51" i="2"/>
  <c r="N51" i="2"/>
  <c r="O51" i="2"/>
  <c r="P51" i="2"/>
  <c r="Q51" i="2"/>
  <c r="R51" i="2"/>
  <c r="M52" i="2"/>
  <c r="N52" i="2"/>
  <c r="O52" i="2"/>
  <c r="P52" i="2"/>
  <c r="Q52" i="2"/>
  <c r="R52" i="2"/>
  <c r="M53" i="2"/>
  <c r="N53" i="2"/>
  <c r="O53" i="2"/>
  <c r="P53" i="2"/>
  <c r="Q53" i="2"/>
  <c r="R53" i="2"/>
  <c r="M54" i="2"/>
  <c r="N54" i="2"/>
  <c r="O54" i="2"/>
  <c r="P54" i="2"/>
  <c r="Q54" i="2"/>
  <c r="R54" i="2"/>
  <c r="M55" i="2"/>
  <c r="N55" i="2"/>
  <c r="O55" i="2"/>
  <c r="P55" i="2"/>
  <c r="Q55" i="2"/>
  <c r="R55" i="2"/>
  <c r="M56" i="2"/>
  <c r="N56" i="2"/>
  <c r="O56" i="2"/>
  <c r="P56" i="2"/>
  <c r="Q56" i="2"/>
  <c r="R56" i="2"/>
  <c r="M57" i="2"/>
  <c r="N57" i="2"/>
  <c r="O57" i="2"/>
  <c r="P57" i="2"/>
  <c r="Q57" i="2"/>
  <c r="R57" i="2"/>
  <c r="M58" i="2"/>
  <c r="N58" i="2"/>
  <c r="O58" i="2"/>
  <c r="P58" i="2"/>
  <c r="Q58" i="2"/>
  <c r="R58" i="2"/>
  <c r="M59" i="2"/>
  <c r="N59" i="2"/>
  <c r="O59" i="2"/>
  <c r="P59" i="2"/>
  <c r="Q59" i="2"/>
  <c r="R59" i="2"/>
  <c r="M60" i="2"/>
  <c r="N60" i="2"/>
  <c r="O60" i="2"/>
  <c r="P60" i="2"/>
  <c r="Q60" i="2"/>
  <c r="R60" i="2"/>
  <c r="M61" i="2"/>
  <c r="N61" i="2"/>
  <c r="O61" i="2"/>
  <c r="P61" i="2"/>
  <c r="Q61" i="2"/>
  <c r="R61" i="2"/>
  <c r="M62" i="2"/>
  <c r="N62" i="2"/>
  <c r="O62" i="2"/>
  <c r="P62" i="2"/>
  <c r="Q62" i="2"/>
  <c r="R62" i="2"/>
  <c r="M63" i="2"/>
  <c r="N63" i="2"/>
  <c r="O63" i="2"/>
  <c r="P63" i="2"/>
  <c r="Q63" i="2"/>
  <c r="R63" i="2"/>
  <c r="M64" i="2"/>
  <c r="N64" i="2"/>
  <c r="O64" i="2"/>
  <c r="P64" i="2"/>
  <c r="Q64" i="2"/>
  <c r="R64" i="2"/>
  <c r="M65" i="2"/>
  <c r="N65" i="2"/>
  <c r="O65" i="2"/>
  <c r="P65" i="2"/>
  <c r="Q65" i="2"/>
  <c r="R65" i="2"/>
  <c r="M66" i="2"/>
  <c r="N66" i="2"/>
  <c r="O66" i="2"/>
  <c r="P66" i="2"/>
  <c r="Q66" i="2"/>
  <c r="R66" i="2"/>
  <c r="M67" i="2"/>
  <c r="N67" i="2"/>
  <c r="O67" i="2"/>
  <c r="P67" i="2"/>
  <c r="Q67" i="2"/>
  <c r="R67" i="2"/>
  <c r="M68" i="2"/>
  <c r="N68" i="2"/>
  <c r="O68" i="2"/>
  <c r="P68" i="2"/>
  <c r="Q68" i="2"/>
  <c r="R68" i="2"/>
  <c r="M69" i="2"/>
  <c r="N69" i="2"/>
  <c r="O69" i="2"/>
  <c r="P69" i="2"/>
  <c r="Q69" i="2"/>
  <c r="R69" i="2"/>
  <c r="M70" i="2"/>
  <c r="N70" i="2"/>
  <c r="O70" i="2"/>
  <c r="P70" i="2"/>
  <c r="Q70" i="2"/>
  <c r="R70" i="2"/>
  <c r="M71" i="2"/>
  <c r="N71" i="2"/>
  <c r="O71" i="2"/>
  <c r="P71" i="2"/>
  <c r="Q71" i="2"/>
  <c r="R71" i="2"/>
  <c r="M72" i="2"/>
  <c r="N72" i="2"/>
  <c r="O72" i="2"/>
  <c r="P72" i="2"/>
  <c r="Q72" i="2"/>
  <c r="R72" i="2"/>
  <c r="M73" i="2"/>
  <c r="N73" i="2"/>
  <c r="O73" i="2"/>
  <c r="P73" i="2"/>
  <c r="Q73" i="2"/>
  <c r="R73" i="2"/>
  <c r="M74" i="2"/>
  <c r="N74" i="2"/>
  <c r="O74" i="2"/>
  <c r="P74" i="2"/>
  <c r="Q74" i="2"/>
  <c r="R74" i="2"/>
  <c r="M75" i="2"/>
  <c r="N75" i="2"/>
  <c r="O75" i="2"/>
  <c r="P75" i="2"/>
  <c r="Q75" i="2"/>
  <c r="R75" i="2"/>
  <c r="M76" i="2"/>
  <c r="N76" i="2"/>
  <c r="O76" i="2"/>
  <c r="P76" i="2"/>
  <c r="Q76" i="2"/>
  <c r="R76" i="2"/>
  <c r="M77" i="2"/>
  <c r="N77" i="2"/>
  <c r="O77" i="2"/>
  <c r="P77" i="2"/>
  <c r="Q77" i="2"/>
  <c r="R77" i="2"/>
  <c r="M78" i="2"/>
  <c r="N78" i="2"/>
  <c r="O78" i="2"/>
  <c r="P78" i="2"/>
  <c r="Q78" i="2"/>
  <c r="R78" i="2"/>
  <c r="M79" i="2"/>
  <c r="N79" i="2"/>
  <c r="O79" i="2"/>
  <c r="P79" i="2"/>
  <c r="Q79" i="2"/>
  <c r="R79" i="2"/>
  <c r="M80" i="2"/>
  <c r="N80" i="2"/>
  <c r="O80" i="2"/>
  <c r="P80" i="2"/>
  <c r="Q80" i="2"/>
  <c r="R80" i="2"/>
  <c r="M81" i="2"/>
  <c r="N81" i="2"/>
  <c r="O81" i="2"/>
  <c r="P81" i="2"/>
  <c r="Q81" i="2"/>
  <c r="R81" i="2"/>
  <c r="M82" i="2"/>
  <c r="N82" i="2"/>
  <c r="O82" i="2"/>
  <c r="P82" i="2"/>
  <c r="Q82" i="2"/>
  <c r="R82" i="2"/>
  <c r="M83" i="2"/>
  <c r="N83" i="2"/>
  <c r="O83" i="2"/>
  <c r="P83" i="2"/>
  <c r="Q83" i="2"/>
  <c r="R83" i="2"/>
  <c r="M84" i="2"/>
  <c r="N84" i="2"/>
  <c r="O84" i="2"/>
  <c r="P84" i="2"/>
  <c r="Q84" i="2"/>
  <c r="R84" i="2"/>
  <c r="M85" i="2"/>
  <c r="N85" i="2"/>
  <c r="O85" i="2"/>
  <c r="P85" i="2"/>
  <c r="Q85" i="2"/>
  <c r="R85" i="2"/>
  <c r="M86" i="2"/>
  <c r="N86" i="2"/>
  <c r="O86" i="2"/>
  <c r="P86" i="2"/>
  <c r="Q86" i="2"/>
  <c r="R86" i="2"/>
  <c r="M87" i="2"/>
  <c r="N87" i="2"/>
  <c r="O87" i="2"/>
  <c r="P87" i="2"/>
  <c r="Q87" i="2"/>
  <c r="R87" i="2"/>
  <c r="M88" i="2"/>
  <c r="N88" i="2"/>
  <c r="O88" i="2"/>
  <c r="P88" i="2"/>
  <c r="Q88" i="2"/>
  <c r="R88" i="2"/>
  <c r="M89" i="2"/>
  <c r="N89" i="2"/>
  <c r="O89" i="2"/>
  <c r="P89" i="2"/>
  <c r="Q89" i="2"/>
  <c r="R89" i="2"/>
  <c r="M90" i="2"/>
  <c r="N90" i="2"/>
  <c r="O90" i="2"/>
  <c r="P90" i="2"/>
  <c r="Q90" i="2"/>
  <c r="R90" i="2"/>
  <c r="M91" i="2"/>
  <c r="N91" i="2"/>
  <c r="O91" i="2"/>
  <c r="P91" i="2"/>
  <c r="Q91" i="2"/>
  <c r="R91" i="2"/>
  <c r="M92" i="2"/>
  <c r="N92" i="2"/>
  <c r="O92" i="2"/>
  <c r="P92" i="2"/>
  <c r="Q92" i="2"/>
  <c r="R92" i="2"/>
  <c r="M93" i="2"/>
  <c r="N93" i="2"/>
  <c r="O93" i="2"/>
  <c r="P93" i="2"/>
  <c r="Q93" i="2"/>
  <c r="R93" i="2"/>
  <c r="M94" i="2"/>
  <c r="N94" i="2"/>
  <c r="O94" i="2"/>
  <c r="P94" i="2"/>
  <c r="Q94" i="2"/>
  <c r="R94" i="2"/>
  <c r="M95" i="2"/>
  <c r="N95" i="2"/>
  <c r="O95" i="2"/>
  <c r="P95" i="2"/>
  <c r="Q95" i="2"/>
  <c r="R95" i="2"/>
  <c r="M96" i="2"/>
  <c r="N96" i="2"/>
  <c r="O96" i="2"/>
  <c r="P96" i="2"/>
  <c r="Q96" i="2"/>
  <c r="R96" i="2"/>
  <c r="M97" i="2"/>
  <c r="N97" i="2"/>
  <c r="O97" i="2"/>
  <c r="P97" i="2"/>
  <c r="Q97" i="2"/>
  <c r="R97" i="2"/>
  <c r="M98" i="2"/>
  <c r="N98" i="2"/>
  <c r="O98" i="2"/>
  <c r="P98" i="2"/>
  <c r="Q98" i="2"/>
  <c r="R98" i="2"/>
  <c r="M99" i="2"/>
  <c r="N99" i="2"/>
  <c r="O99" i="2"/>
  <c r="P99" i="2"/>
  <c r="Q99" i="2"/>
  <c r="R99" i="2"/>
  <c r="M100" i="2"/>
  <c r="N100" i="2"/>
  <c r="O100" i="2"/>
  <c r="P100" i="2"/>
  <c r="Q100" i="2"/>
  <c r="R100" i="2"/>
  <c r="M101" i="2"/>
  <c r="N101" i="2"/>
  <c r="O101" i="2"/>
  <c r="P101" i="2"/>
  <c r="Q101" i="2"/>
  <c r="R101" i="2"/>
  <c r="M102" i="2"/>
  <c r="N102" i="2"/>
  <c r="O102" i="2"/>
  <c r="P102" i="2"/>
  <c r="Q102" i="2"/>
  <c r="R102" i="2"/>
  <c r="M103" i="2"/>
  <c r="N103" i="2"/>
  <c r="O103" i="2"/>
  <c r="P103" i="2"/>
  <c r="Q103" i="2"/>
  <c r="R103" i="2"/>
  <c r="M104" i="2"/>
  <c r="N104" i="2"/>
  <c r="O104" i="2"/>
  <c r="P104" i="2"/>
  <c r="Q104" i="2"/>
  <c r="R104" i="2"/>
  <c r="M105" i="2"/>
  <c r="N105" i="2"/>
  <c r="O105" i="2"/>
  <c r="P105" i="2"/>
  <c r="Q105" i="2"/>
  <c r="R105" i="2"/>
  <c r="M106" i="2"/>
  <c r="N106" i="2"/>
  <c r="O106" i="2"/>
  <c r="P106" i="2"/>
  <c r="Q106" i="2"/>
  <c r="R106" i="2"/>
  <c r="M107" i="2"/>
  <c r="N107" i="2"/>
  <c r="O107" i="2"/>
  <c r="P107" i="2"/>
  <c r="Q107" i="2"/>
  <c r="R107" i="2"/>
  <c r="M108" i="2"/>
  <c r="N108" i="2"/>
  <c r="O108" i="2"/>
  <c r="P108" i="2"/>
  <c r="Q108" i="2"/>
  <c r="R108" i="2"/>
  <c r="M109" i="2"/>
  <c r="N109" i="2"/>
  <c r="O109" i="2"/>
  <c r="P109" i="2"/>
  <c r="Q109" i="2"/>
  <c r="R109" i="2"/>
  <c r="M110" i="2"/>
  <c r="N110" i="2"/>
  <c r="O110" i="2"/>
  <c r="P110" i="2"/>
  <c r="Q110" i="2"/>
  <c r="R110" i="2"/>
  <c r="M111" i="2"/>
  <c r="N111" i="2"/>
  <c r="O111" i="2"/>
  <c r="P111" i="2"/>
  <c r="Q111" i="2"/>
  <c r="R111" i="2"/>
  <c r="M112" i="2"/>
  <c r="N112" i="2"/>
  <c r="O112" i="2"/>
  <c r="P112" i="2"/>
  <c r="Q112" i="2"/>
  <c r="R112" i="2"/>
  <c r="M113" i="2"/>
  <c r="N113" i="2"/>
  <c r="O113" i="2"/>
  <c r="P113" i="2"/>
  <c r="Q113" i="2"/>
  <c r="R113" i="2"/>
  <c r="M114" i="2"/>
  <c r="N114" i="2"/>
  <c r="O114" i="2"/>
  <c r="P114" i="2"/>
  <c r="Q114" i="2"/>
  <c r="R114" i="2"/>
  <c r="M115" i="2"/>
  <c r="N115" i="2"/>
  <c r="O115" i="2"/>
  <c r="P115" i="2"/>
  <c r="Q115" i="2"/>
  <c r="R115" i="2"/>
  <c r="M116" i="2"/>
  <c r="N116" i="2"/>
  <c r="O116" i="2"/>
  <c r="P116" i="2"/>
  <c r="Q116" i="2"/>
  <c r="R116" i="2"/>
  <c r="M117" i="2"/>
  <c r="N117" i="2"/>
  <c r="O117" i="2"/>
  <c r="P117" i="2"/>
  <c r="Q117" i="2"/>
  <c r="R117" i="2"/>
  <c r="M118" i="2"/>
  <c r="N118" i="2"/>
  <c r="O118" i="2"/>
  <c r="P118" i="2"/>
  <c r="Q118" i="2"/>
  <c r="R118" i="2"/>
  <c r="M119" i="2"/>
  <c r="N119" i="2"/>
  <c r="O119" i="2"/>
  <c r="P119" i="2"/>
  <c r="Q119" i="2"/>
  <c r="R119" i="2"/>
  <c r="M120" i="2"/>
  <c r="N120" i="2"/>
  <c r="O120" i="2"/>
  <c r="P120" i="2"/>
  <c r="Q120" i="2"/>
  <c r="R120" i="2"/>
  <c r="M121" i="2"/>
  <c r="N121" i="2"/>
  <c r="O121" i="2"/>
  <c r="P121" i="2"/>
  <c r="Q121" i="2"/>
  <c r="R121" i="2"/>
  <c r="N6" i="2"/>
  <c r="O6" i="2"/>
  <c r="P6" i="2"/>
  <c r="Q6" i="2"/>
  <c r="R6" i="2"/>
  <c r="M6" i="2"/>
  <c r="H121" i="2"/>
  <c r="I121" i="2" s="1"/>
  <c r="J121" i="2" s="1"/>
  <c r="K121" i="2" s="1"/>
  <c r="L121" i="2" s="1"/>
  <c r="H120" i="2"/>
  <c r="I120" i="2" s="1"/>
  <c r="J120" i="2" s="1"/>
  <c r="K120" i="2" s="1"/>
  <c r="L120" i="2" s="1"/>
  <c r="H119" i="2"/>
  <c r="I119" i="2" s="1"/>
  <c r="J119" i="2" s="1"/>
  <c r="K119" i="2" s="1"/>
  <c r="L119" i="2" s="1"/>
  <c r="H118" i="2"/>
  <c r="I118" i="2" s="1"/>
  <c r="J118" i="2" s="1"/>
  <c r="K118" i="2" s="1"/>
  <c r="L118" i="2" s="1"/>
  <c r="H117" i="2"/>
  <c r="I117" i="2" s="1"/>
  <c r="J117" i="2" s="1"/>
  <c r="K117" i="2" s="1"/>
  <c r="L117" i="2" s="1"/>
  <c r="H116" i="2"/>
  <c r="I116" i="2" s="1"/>
  <c r="J116" i="2" s="1"/>
  <c r="K116" i="2" s="1"/>
  <c r="L116" i="2" s="1"/>
  <c r="H115" i="2"/>
  <c r="I115" i="2" s="1"/>
  <c r="J115" i="2" s="1"/>
  <c r="K115" i="2" s="1"/>
  <c r="L115" i="2" s="1"/>
  <c r="H114" i="2"/>
  <c r="I114" i="2" s="1"/>
  <c r="J114" i="2" s="1"/>
  <c r="K114" i="2" s="1"/>
  <c r="L114" i="2" s="1"/>
  <c r="H113" i="2"/>
  <c r="I113" i="2" s="1"/>
  <c r="J113" i="2" s="1"/>
  <c r="K113" i="2" s="1"/>
  <c r="L113" i="2" s="1"/>
  <c r="H112" i="2"/>
  <c r="I112" i="2" s="1"/>
  <c r="J112" i="2" s="1"/>
  <c r="K112" i="2" s="1"/>
  <c r="L112" i="2" s="1"/>
  <c r="H111" i="2"/>
  <c r="I111" i="2" s="1"/>
  <c r="J111" i="2" s="1"/>
  <c r="K111" i="2" s="1"/>
  <c r="L111" i="2" s="1"/>
  <c r="H110" i="2"/>
  <c r="I110" i="2" s="1"/>
  <c r="J110" i="2" s="1"/>
  <c r="K110" i="2" s="1"/>
  <c r="L110" i="2" s="1"/>
  <c r="H109" i="2"/>
  <c r="I109" i="2" s="1"/>
  <c r="J109" i="2" s="1"/>
  <c r="K109" i="2" s="1"/>
  <c r="L109" i="2" s="1"/>
  <c r="H108" i="2"/>
  <c r="I108" i="2" s="1"/>
  <c r="J108" i="2" s="1"/>
  <c r="K108" i="2" s="1"/>
  <c r="L108" i="2" s="1"/>
  <c r="H107" i="2"/>
  <c r="I107" i="2" s="1"/>
  <c r="J107" i="2" s="1"/>
  <c r="K107" i="2" s="1"/>
  <c r="L107" i="2" s="1"/>
  <c r="H106" i="2"/>
  <c r="I106" i="2" s="1"/>
  <c r="J106" i="2" s="1"/>
  <c r="K106" i="2" s="1"/>
  <c r="L106" i="2" s="1"/>
  <c r="H105" i="2"/>
  <c r="I105" i="2" s="1"/>
  <c r="J105" i="2" s="1"/>
  <c r="K105" i="2" s="1"/>
  <c r="L105" i="2" s="1"/>
  <c r="H104" i="2"/>
  <c r="I104" i="2" s="1"/>
  <c r="J104" i="2" s="1"/>
  <c r="K104" i="2" s="1"/>
  <c r="L104" i="2" s="1"/>
  <c r="H103" i="2"/>
  <c r="I103" i="2" s="1"/>
  <c r="J103" i="2" s="1"/>
  <c r="K103" i="2" s="1"/>
  <c r="L103" i="2" s="1"/>
  <c r="H102" i="2"/>
  <c r="I102" i="2" s="1"/>
  <c r="J102" i="2" s="1"/>
  <c r="K102" i="2" s="1"/>
  <c r="L102" i="2" s="1"/>
  <c r="H101" i="2"/>
  <c r="I101" i="2" s="1"/>
  <c r="J101" i="2" s="1"/>
  <c r="K101" i="2" s="1"/>
  <c r="L101" i="2" s="1"/>
  <c r="H100" i="2"/>
  <c r="I100" i="2" s="1"/>
  <c r="J100" i="2" s="1"/>
  <c r="K100" i="2" s="1"/>
  <c r="L100" i="2" s="1"/>
  <c r="H99" i="2"/>
  <c r="I99" i="2" s="1"/>
  <c r="J99" i="2" s="1"/>
  <c r="K99" i="2" s="1"/>
  <c r="L99" i="2" s="1"/>
  <c r="H98" i="2"/>
  <c r="I98" i="2" s="1"/>
  <c r="J98" i="2" s="1"/>
  <c r="K98" i="2" s="1"/>
  <c r="L98" i="2" s="1"/>
  <c r="H97" i="2"/>
  <c r="I97" i="2" s="1"/>
  <c r="J97" i="2" s="1"/>
  <c r="K97" i="2" s="1"/>
  <c r="L97" i="2" s="1"/>
  <c r="H96" i="2"/>
  <c r="I96" i="2" s="1"/>
  <c r="J96" i="2" s="1"/>
  <c r="K96" i="2" s="1"/>
  <c r="L96" i="2" s="1"/>
  <c r="H95" i="2"/>
  <c r="I95" i="2" s="1"/>
  <c r="J95" i="2" s="1"/>
  <c r="K95" i="2" s="1"/>
  <c r="L95" i="2" s="1"/>
  <c r="H94" i="2"/>
  <c r="I94" i="2" s="1"/>
  <c r="J94" i="2" s="1"/>
  <c r="K94" i="2" s="1"/>
  <c r="L94" i="2" s="1"/>
  <c r="H93" i="2"/>
  <c r="I93" i="2" s="1"/>
  <c r="J93" i="2" s="1"/>
  <c r="K93" i="2" s="1"/>
  <c r="L93" i="2" s="1"/>
  <c r="H92" i="2"/>
  <c r="I92" i="2" s="1"/>
  <c r="J92" i="2" s="1"/>
  <c r="K92" i="2" s="1"/>
  <c r="L92" i="2" s="1"/>
  <c r="H91" i="2"/>
  <c r="I91" i="2" s="1"/>
  <c r="J91" i="2" s="1"/>
  <c r="K91" i="2" s="1"/>
  <c r="L91" i="2" s="1"/>
  <c r="H90" i="2"/>
  <c r="I90" i="2" s="1"/>
  <c r="J90" i="2" s="1"/>
  <c r="K90" i="2" s="1"/>
  <c r="L90" i="2" s="1"/>
  <c r="H89" i="2"/>
  <c r="I89" i="2" s="1"/>
  <c r="J89" i="2" s="1"/>
  <c r="K89" i="2" s="1"/>
  <c r="L89" i="2" s="1"/>
  <c r="H88" i="2"/>
  <c r="I88" i="2" s="1"/>
  <c r="J88" i="2" s="1"/>
  <c r="K88" i="2" s="1"/>
  <c r="L88" i="2" s="1"/>
  <c r="H87" i="2"/>
  <c r="I87" i="2" s="1"/>
  <c r="J87" i="2" s="1"/>
  <c r="K87" i="2" s="1"/>
  <c r="L87" i="2" s="1"/>
  <c r="H86" i="2"/>
  <c r="I86" i="2" s="1"/>
  <c r="J86" i="2" s="1"/>
  <c r="K86" i="2" s="1"/>
  <c r="L86" i="2" s="1"/>
  <c r="H85" i="2"/>
  <c r="I85" i="2" s="1"/>
  <c r="J85" i="2" s="1"/>
  <c r="K85" i="2" s="1"/>
  <c r="L85" i="2" s="1"/>
  <c r="H84" i="2"/>
  <c r="I84" i="2" s="1"/>
  <c r="J84" i="2" s="1"/>
  <c r="K84" i="2" s="1"/>
  <c r="L84" i="2" s="1"/>
  <c r="H83" i="2"/>
  <c r="I83" i="2" s="1"/>
  <c r="J83" i="2" s="1"/>
  <c r="K83" i="2" s="1"/>
  <c r="L83" i="2" s="1"/>
  <c r="H82" i="2"/>
  <c r="I82" i="2" s="1"/>
  <c r="J82" i="2" s="1"/>
  <c r="K82" i="2" s="1"/>
  <c r="L82" i="2" s="1"/>
  <c r="H81" i="2"/>
  <c r="I81" i="2" s="1"/>
  <c r="J81" i="2" s="1"/>
  <c r="K81" i="2" s="1"/>
  <c r="L81" i="2" s="1"/>
  <c r="H80" i="2"/>
  <c r="I80" i="2" s="1"/>
  <c r="J80" i="2" s="1"/>
  <c r="K80" i="2" s="1"/>
  <c r="L80" i="2" s="1"/>
  <c r="H79" i="2"/>
  <c r="I79" i="2" s="1"/>
  <c r="J79" i="2" s="1"/>
  <c r="K79" i="2" s="1"/>
  <c r="L79" i="2" s="1"/>
  <c r="H78" i="2"/>
  <c r="I78" i="2" s="1"/>
  <c r="J78" i="2" s="1"/>
  <c r="K78" i="2" s="1"/>
  <c r="L78" i="2" s="1"/>
  <c r="H77" i="2"/>
  <c r="I77" i="2" s="1"/>
  <c r="J77" i="2" s="1"/>
  <c r="K77" i="2" s="1"/>
  <c r="L77" i="2" s="1"/>
  <c r="H76" i="2"/>
  <c r="I76" i="2" s="1"/>
  <c r="J76" i="2" s="1"/>
  <c r="K76" i="2" s="1"/>
  <c r="L76" i="2" s="1"/>
  <c r="H75" i="2"/>
  <c r="I75" i="2" s="1"/>
  <c r="J75" i="2" s="1"/>
  <c r="K75" i="2" s="1"/>
  <c r="L75" i="2" s="1"/>
  <c r="H74" i="2"/>
  <c r="I74" i="2" s="1"/>
  <c r="J74" i="2" s="1"/>
  <c r="K74" i="2" s="1"/>
  <c r="L74" i="2" s="1"/>
  <c r="H73" i="2"/>
  <c r="I73" i="2" s="1"/>
  <c r="J73" i="2" s="1"/>
  <c r="K73" i="2" s="1"/>
  <c r="L73" i="2" s="1"/>
  <c r="H72" i="2"/>
  <c r="I72" i="2" s="1"/>
  <c r="J72" i="2" s="1"/>
  <c r="K72" i="2" s="1"/>
  <c r="L72" i="2" s="1"/>
  <c r="H71" i="2"/>
  <c r="I71" i="2" s="1"/>
  <c r="J71" i="2" s="1"/>
  <c r="K71" i="2" s="1"/>
  <c r="L71" i="2" s="1"/>
  <c r="H70" i="2"/>
  <c r="I70" i="2" s="1"/>
  <c r="J70" i="2" s="1"/>
  <c r="K70" i="2" s="1"/>
  <c r="L70" i="2" s="1"/>
  <c r="H69" i="2"/>
  <c r="I69" i="2" s="1"/>
  <c r="J69" i="2" s="1"/>
  <c r="K69" i="2" s="1"/>
  <c r="L69" i="2" s="1"/>
  <c r="H68" i="2"/>
  <c r="I68" i="2" s="1"/>
  <c r="J68" i="2" s="1"/>
  <c r="K68" i="2" s="1"/>
  <c r="L68" i="2" s="1"/>
  <c r="H67" i="2"/>
  <c r="I67" i="2" s="1"/>
  <c r="J67" i="2" s="1"/>
  <c r="K67" i="2" s="1"/>
  <c r="L67" i="2" s="1"/>
  <c r="H66" i="2"/>
  <c r="I66" i="2" s="1"/>
  <c r="J66" i="2" s="1"/>
  <c r="K66" i="2" s="1"/>
  <c r="L66" i="2" s="1"/>
  <c r="H65" i="2"/>
  <c r="I65" i="2" s="1"/>
  <c r="J65" i="2" s="1"/>
  <c r="K65" i="2" s="1"/>
  <c r="L65" i="2" s="1"/>
  <c r="H64" i="2"/>
  <c r="I64" i="2" s="1"/>
  <c r="J64" i="2" s="1"/>
  <c r="K64" i="2" s="1"/>
  <c r="L64" i="2" s="1"/>
  <c r="H63" i="2"/>
  <c r="I63" i="2" s="1"/>
  <c r="J63" i="2" s="1"/>
  <c r="K63" i="2" s="1"/>
  <c r="L63" i="2" s="1"/>
  <c r="H62" i="2"/>
  <c r="I62" i="2" s="1"/>
  <c r="J62" i="2" s="1"/>
  <c r="K62" i="2" s="1"/>
  <c r="L62" i="2" s="1"/>
  <c r="H61" i="2"/>
  <c r="I61" i="2" s="1"/>
  <c r="J61" i="2" s="1"/>
  <c r="K61" i="2" s="1"/>
  <c r="L61" i="2" s="1"/>
  <c r="H60" i="2"/>
  <c r="I60" i="2" s="1"/>
  <c r="J60" i="2" s="1"/>
  <c r="K60" i="2" s="1"/>
  <c r="L60" i="2" s="1"/>
  <c r="H59" i="2"/>
  <c r="I59" i="2" s="1"/>
  <c r="J59" i="2" s="1"/>
  <c r="K59" i="2" s="1"/>
  <c r="L59" i="2" s="1"/>
  <c r="H58" i="2"/>
  <c r="I58" i="2" s="1"/>
  <c r="J58" i="2" s="1"/>
  <c r="K58" i="2" s="1"/>
  <c r="L58" i="2" s="1"/>
  <c r="H57" i="2"/>
  <c r="I57" i="2" s="1"/>
  <c r="J57" i="2" s="1"/>
  <c r="K57" i="2" s="1"/>
  <c r="L57" i="2" s="1"/>
  <c r="H56" i="2"/>
  <c r="I56" i="2" s="1"/>
  <c r="J56" i="2" s="1"/>
  <c r="K56" i="2" s="1"/>
  <c r="L56" i="2" s="1"/>
  <c r="H55" i="2"/>
  <c r="I55" i="2" s="1"/>
  <c r="J55" i="2" s="1"/>
  <c r="K55" i="2" s="1"/>
  <c r="L55" i="2" s="1"/>
  <c r="H54" i="2"/>
  <c r="I54" i="2" s="1"/>
  <c r="J54" i="2" s="1"/>
  <c r="K54" i="2" s="1"/>
  <c r="L54" i="2" s="1"/>
  <c r="H53" i="2"/>
  <c r="I53" i="2" s="1"/>
  <c r="J53" i="2" s="1"/>
  <c r="K53" i="2" s="1"/>
  <c r="L53" i="2" s="1"/>
  <c r="H52" i="2"/>
  <c r="I52" i="2" s="1"/>
  <c r="J52" i="2" s="1"/>
  <c r="K52" i="2" s="1"/>
  <c r="L52" i="2" s="1"/>
  <c r="H51" i="2"/>
  <c r="I51" i="2" s="1"/>
  <c r="J51" i="2" s="1"/>
  <c r="K51" i="2" s="1"/>
  <c r="L51" i="2" s="1"/>
  <c r="H50" i="2"/>
  <c r="I50" i="2" s="1"/>
  <c r="J50" i="2" s="1"/>
  <c r="K50" i="2" s="1"/>
  <c r="L50" i="2" s="1"/>
  <c r="H49" i="2"/>
  <c r="I49" i="2" s="1"/>
  <c r="J49" i="2" s="1"/>
  <c r="K49" i="2" s="1"/>
  <c r="L49" i="2" s="1"/>
  <c r="H48" i="2"/>
  <c r="I48" i="2" s="1"/>
  <c r="J48" i="2" s="1"/>
  <c r="K48" i="2" s="1"/>
  <c r="L48" i="2" s="1"/>
  <c r="H47" i="2"/>
  <c r="I47" i="2" s="1"/>
  <c r="J47" i="2" s="1"/>
  <c r="K47" i="2" s="1"/>
  <c r="L47" i="2" s="1"/>
  <c r="H46" i="2"/>
  <c r="I46" i="2" s="1"/>
  <c r="J46" i="2" s="1"/>
  <c r="K46" i="2" s="1"/>
  <c r="L46" i="2" s="1"/>
  <c r="H45" i="2"/>
  <c r="I45" i="2" s="1"/>
  <c r="J45" i="2" s="1"/>
  <c r="K45" i="2" s="1"/>
  <c r="L45" i="2" s="1"/>
  <c r="H44" i="2"/>
  <c r="I44" i="2" s="1"/>
  <c r="J44" i="2" s="1"/>
  <c r="K44" i="2" s="1"/>
  <c r="L44" i="2" s="1"/>
  <c r="H43" i="2"/>
  <c r="I43" i="2" s="1"/>
  <c r="J43" i="2" s="1"/>
  <c r="K43" i="2" s="1"/>
  <c r="L43" i="2" s="1"/>
  <c r="H42" i="2"/>
  <c r="I42" i="2" s="1"/>
  <c r="J42" i="2" s="1"/>
  <c r="K42" i="2" s="1"/>
  <c r="L42" i="2" s="1"/>
  <c r="H41" i="2"/>
  <c r="I41" i="2" s="1"/>
  <c r="J41" i="2" s="1"/>
  <c r="K41" i="2" s="1"/>
  <c r="L41" i="2" s="1"/>
  <c r="H40" i="2"/>
  <c r="I40" i="2" s="1"/>
  <c r="J40" i="2" s="1"/>
  <c r="K40" i="2" s="1"/>
  <c r="L40" i="2" s="1"/>
  <c r="I39" i="2"/>
  <c r="J39" i="2" s="1"/>
  <c r="K39" i="2" s="1"/>
  <c r="L39" i="2" s="1"/>
  <c r="H39" i="2"/>
  <c r="H38" i="2"/>
  <c r="I38" i="2" s="1"/>
  <c r="J38" i="2" s="1"/>
  <c r="K38" i="2" s="1"/>
  <c r="L38" i="2" s="1"/>
  <c r="H37" i="2"/>
  <c r="I37" i="2" s="1"/>
  <c r="J37" i="2" s="1"/>
  <c r="K37" i="2" s="1"/>
  <c r="L37" i="2" s="1"/>
  <c r="H36" i="2"/>
  <c r="I36" i="2" s="1"/>
  <c r="J36" i="2" s="1"/>
  <c r="K36" i="2" s="1"/>
  <c r="L36" i="2" s="1"/>
  <c r="H35" i="2"/>
  <c r="I35" i="2" s="1"/>
  <c r="J35" i="2" s="1"/>
  <c r="K35" i="2" s="1"/>
  <c r="L35" i="2" s="1"/>
  <c r="H34" i="2"/>
  <c r="I34" i="2" s="1"/>
  <c r="J34" i="2" s="1"/>
  <c r="K34" i="2" s="1"/>
  <c r="L34" i="2" s="1"/>
  <c r="H33" i="2"/>
  <c r="I33" i="2" s="1"/>
  <c r="J33" i="2" s="1"/>
  <c r="K33" i="2" s="1"/>
  <c r="L33" i="2" s="1"/>
  <c r="H32" i="2"/>
  <c r="I32" i="2" s="1"/>
  <c r="J32" i="2" s="1"/>
  <c r="K32" i="2" s="1"/>
  <c r="L32" i="2" s="1"/>
  <c r="H31" i="2"/>
  <c r="I31" i="2" s="1"/>
  <c r="J31" i="2" s="1"/>
  <c r="K31" i="2" s="1"/>
  <c r="L31" i="2" s="1"/>
  <c r="H30" i="2"/>
  <c r="I30" i="2" s="1"/>
  <c r="J30" i="2" s="1"/>
  <c r="K30" i="2" s="1"/>
  <c r="L30" i="2" s="1"/>
  <c r="H29" i="2"/>
  <c r="I29" i="2" s="1"/>
  <c r="J29" i="2" s="1"/>
  <c r="K29" i="2" s="1"/>
  <c r="L29" i="2" s="1"/>
  <c r="H28" i="2"/>
  <c r="I28" i="2" s="1"/>
  <c r="J28" i="2" s="1"/>
  <c r="K28" i="2" s="1"/>
  <c r="L28" i="2" s="1"/>
  <c r="H27" i="2"/>
  <c r="I27" i="2" s="1"/>
  <c r="J27" i="2" s="1"/>
  <c r="K27" i="2" s="1"/>
  <c r="L27" i="2" s="1"/>
  <c r="H26" i="2"/>
  <c r="I26" i="2" s="1"/>
  <c r="J26" i="2" s="1"/>
  <c r="K26" i="2" s="1"/>
  <c r="L26" i="2" s="1"/>
  <c r="H25" i="2"/>
  <c r="I25" i="2" s="1"/>
  <c r="J25" i="2" s="1"/>
  <c r="K25" i="2" s="1"/>
  <c r="L25" i="2" s="1"/>
  <c r="H24" i="2"/>
  <c r="I24" i="2" s="1"/>
  <c r="J24" i="2" s="1"/>
  <c r="K24" i="2" s="1"/>
  <c r="L24" i="2" s="1"/>
  <c r="H23" i="2"/>
  <c r="I23" i="2" s="1"/>
  <c r="J23" i="2" s="1"/>
  <c r="K23" i="2" s="1"/>
  <c r="L23" i="2" s="1"/>
  <c r="H22" i="2"/>
  <c r="I22" i="2" s="1"/>
  <c r="J22" i="2" s="1"/>
  <c r="K22" i="2" s="1"/>
  <c r="L22" i="2" s="1"/>
  <c r="H21" i="2"/>
  <c r="I21" i="2" s="1"/>
  <c r="J21" i="2" s="1"/>
  <c r="K21" i="2" s="1"/>
  <c r="L21" i="2" s="1"/>
  <c r="H20" i="2"/>
  <c r="I20" i="2" s="1"/>
  <c r="J20" i="2" s="1"/>
  <c r="K20" i="2" s="1"/>
  <c r="L20" i="2" s="1"/>
  <c r="H19" i="2"/>
  <c r="I19" i="2" s="1"/>
  <c r="J19" i="2" s="1"/>
  <c r="K19" i="2" s="1"/>
  <c r="L19" i="2" s="1"/>
  <c r="H18" i="2"/>
  <c r="I18" i="2" s="1"/>
  <c r="J18" i="2" s="1"/>
  <c r="K18" i="2" s="1"/>
  <c r="L18" i="2" s="1"/>
  <c r="H17" i="2"/>
  <c r="I17" i="2" s="1"/>
  <c r="J17" i="2" s="1"/>
  <c r="K17" i="2" s="1"/>
  <c r="L17" i="2" s="1"/>
  <c r="H16" i="2"/>
  <c r="I16" i="2" s="1"/>
  <c r="J16" i="2" s="1"/>
  <c r="K16" i="2" s="1"/>
  <c r="L16" i="2" s="1"/>
  <c r="H15" i="2"/>
  <c r="I15" i="2" s="1"/>
  <c r="J15" i="2" s="1"/>
  <c r="K15" i="2" s="1"/>
  <c r="L15" i="2" s="1"/>
  <c r="H14" i="2"/>
  <c r="I14" i="2" s="1"/>
  <c r="J14" i="2" s="1"/>
  <c r="K14" i="2" s="1"/>
  <c r="L14" i="2" s="1"/>
  <c r="H13" i="2"/>
  <c r="I13" i="2" s="1"/>
  <c r="J13" i="2" s="1"/>
  <c r="K13" i="2" s="1"/>
  <c r="L13" i="2" s="1"/>
  <c r="H12" i="2"/>
  <c r="I12" i="2" s="1"/>
  <c r="J12" i="2" s="1"/>
  <c r="K12" i="2" s="1"/>
  <c r="L12" i="2" s="1"/>
  <c r="H11" i="2"/>
  <c r="I11" i="2" s="1"/>
  <c r="J11" i="2" s="1"/>
  <c r="K11" i="2" s="1"/>
  <c r="L11" i="2" s="1"/>
  <c r="H10" i="2"/>
  <c r="I10" i="2" s="1"/>
  <c r="J10" i="2" s="1"/>
  <c r="K10" i="2" s="1"/>
  <c r="L10" i="2" s="1"/>
  <c r="H9" i="2"/>
  <c r="I9" i="2" s="1"/>
  <c r="J9" i="2" s="1"/>
  <c r="K9" i="2" s="1"/>
  <c r="L9" i="2" s="1"/>
  <c r="H8" i="2"/>
  <c r="I8" i="2" s="1"/>
  <c r="J8" i="2" s="1"/>
  <c r="K8" i="2" s="1"/>
  <c r="L8" i="2" s="1"/>
  <c r="H7" i="2"/>
  <c r="I7" i="2" s="1"/>
  <c r="J7" i="2" s="1"/>
  <c r="K7" i="2" s="1"/>
  <c r="L7" i="2" s="1"/>
  <c r="H6" i="2"/>
  <c r="I6" i="2" s="1"/>
  <c r="J6" i="2" s="1"/>
  <c r="K6" i="2" s="1"/>
  <c r="L6" i="2" s="1"/>
  <c r="J51" i="4" l="1"/>
  <c r="P29" i="4"/>
  <c r="P30" i="4"/>
  <c r="P31" i="4"/>
  <c r="P32" i="4"/>
  <c r="P33" i="4"/>
  <c r="P28" i="4"/>
  <c r="Q113" i="4"/>
  <c r="O140" i="4"/>
  <c r="U66" i="4"/>
  <c r="U64" i="4"/>
  <c r="P45" i="4"/>
  <c r="P46" i="4"/>
  <c r="P44" i="4"/>
  <c r="Q34" i="4"/>
  <c r="Q35" i="4"/>
  <c r="Q36" i="4"/>
  <c r="Q37" i="4"/>
  <c r="J72" i="4"/>
  <c r="V72" i="4" s="1"/>
  <c r="P39" i="4"/>
  <c r="P40" i="4"/>
  <c r="P41" i="4"/>
  <c r="P42" i="4"/>
  <c r="P43" i="4"/>
  <c r="P38" i="4"/>
  <c r="P35" i="4"/>
  <c r="P36" i="4"/>
  <c r="P37" i="4"/>
  <c r="P34" i="4"/>
  <c r="O137" i="4"/>
  <c r="K155" i="4"/>
  <c r="W155" i="4" s="1"/>
  <c r="U88" i="4"/>
  <c r="W103" i="4"/>
  <c r="O112" i="4"/>
  <c r="K58" i="4"/>
  <c r="L58" i="4" s="1"/>
  <c r="P88" i="4"/>
  <c r="K137" i="4"/>
  <c r="Q137" i="4" s="1"/>
  <c r="U112" i="4"/>
  <c r="O88" i="4"/>
  <c r="U115" i="4"/>
  <c r="O103" i="4"/>
  <c r="U155" i="4"/>
  <c r="P137" i="4"/>
  <c r="K104" i="4"/>
  <c r="O141" i="4"/>
  <c r="K149" i="4"/>
  <c r="W149" i="4" s="1"/>
  <c r="J106" i="4"/>
  <c r="O66" i="4"/>
  <c r="V95" i="4"/>
  <c r="U97" i="4"/>
  <c r="P104" i="4"/>
  <c r="J97" i="4"/>
  <c r="K97" i="4" s="1"/>
  <c r="P58" i="4"/>
  <c r="U161" i="4"/>
  <c r="O149" i="4"/>
  <c r="V161" i="4"/>
  <c r="U101" i="4"/>
  <c r="P83" i="4"/>
  <c r="L86" i="4"/>
  <c r="X86" i="4" s="1"/>
  <c r="K66" i="4"/>
  <c r="W66" i="4" s="1"/>
  <c r="Q83" i="4"/>
  <c r="P66" i="4"/>
  <c r="O161" i="4"/>
  <c r="U149" i="4"/>
  <c r="K161" i="4"/>
  <c r="Q161" i="4" s="1"/>
  <c r="U140" i="4"/>
  <c r="J85" i="4"/>
  <c r="K85" i="4" s="1"/>
  <c r="J99" i="4"/>
  <c r="P99" i="4" s="1"/>
  <c r="J84" i="4"/>
  <c r="P84" i="4" s="1"/>
  <c r="O71" i="4"/>
  <c r="J141" i="4"/>
  <c r="P141" i="4" s="1"/>
  <c r="V112" i="4"/>
  <c r="U131" i="4"/>
  <c r="U117" i="4"/>
  <c r="P112" i="4"/>
  <c r="O126" i="4"/>
  <c r="O131" i="4"/>
  <c r="J117" i="4"/>
  <c r="K117" i="4" s="1"/>
  <c r="P149" i="4"/>
  <c r="K165" i="4"/>
  <c r="V165" i="4"/>
  <c r="P165" i="4"/>
  <c r="J164" i="4"/>
  <c r="O164" i="4"/>
  <c r="U159" i="4"/>
  <c r="J159" i="4"/>
  <c r="O155" i="4"/>
  <c r="U153" i="4"/>
  <c r="J153" i="4"/>
  <c r="J152" i="4"/>
  <c r="U152" i="4"/>
  <c r="O152" i="4"/>
  <c r="U147" i="4"/>
  <c r="J147" i="4"/>
  <c r="V141" i="4"/>
  <c r="J135" i="4"/>
  <c r="O135" i="4"/>
  <c r="U135" i="4"/>
  <c r="O127" i="4"/>
  <c r="J127" i="4"/>
  <c r="U127" i="4"/>
  <c r="J124" i="4"/>
  <c r="O124" i="4"/>
  <c r="J121" i="4"/>
  <c r="U121" i="4"/>
  <c r="O121" i="4"/>
  <c r="J120" i="4"/>
  <c r="O120" i="4"/>
  <c r="J118" i="4"/>
  <c r="O118" i="4"/>
  <c r="K115" i="4"/>
  <c r="P115" i="4"/>
  <c r="O106" i="4"/>
  <c r="P95" i="4"/>
  <c r="O94" i="4"/>
  <c r="J94" i="4"/>
  <c r="U94" i="4"/>
  <c r="J91" i="4"/>
  <c r="V91" i="4" s="1"/>
  <c r="L90" i="4"/>
  <c r="X90" i="4" s="1"/>
  <c r="O89" i="4"/>
  <c r="J89" i="4"/>
  <c r="U89" i="4"/>
  <c r="W86" i="4"/>
  <c r="V83" i="4"/>
  <c r="U79" i="4"/>
  <c r="J79" i="4"/>
  <c r="U78" i="4"/>
  <c r="O78" i="4"/>
  <c r="J78" i="4"/>
  <c r="J76" i="4"/>
  <c r="U76" i="4"/>
  <c r="O76" i="4"/>
  <c r="U73" i="4"/>
  <c r="J73" i="4"/>
  <c r="U67" i="4"/>
  <c r="J67" i="4"/>
  <c r="U61" i="4"/>
  <c r="J61" i="4"/>
  <c r="O61" i="4"/>
  <c r="P60" i="4"/>
  <c r="K60" i="4"/>
  <c r="L60" i="4" s="1"/>
  <c r="J56" i="4"/>
  <c r="U56" i="4"/>
  <c r="J54" i="4"/>
  <c r="U54" i="4"/>
  <c r="O54" i="4"/>
  <c r="K163" i="4"/>
  <c r="V163" i="4"/>
  <c r="P163" i="4"/>
  <c r="V128" i="4"/>
  <c r="P128" i="4"/>
  <c r="K128" i="4"/>
  <c r="V140" i="4"/>
  <c r="P140" i="4"/>
  <c r="K140" i="4"/>
  <c r="R103" i="4"/>
  <c r="X103" i="4"/>
  <c r="J114" i="4"/>
  <c r="O114" i="4"/>
  <c r="U114" i="4"/>
  <c r="L146" i="4"/>
  <c r="W146" i="4"/>
  <c r="Q146" i="4"/>
  <c r="V122" i="4"/>
  <c r="P122" i="4"/>
  <c r="K122" i="4"/>
  <c r="J111" i="4"/>
  <c r="O111" i="4"/>
  <c r="U111" i="4"/>
  <c r="V71" i="4"/>
  <c r="P71" i="4"/>
  <c r="K71" i="4"/>
  <c r="U107" i="4"/>
  <c r="O107" i="4"/>
  <c r="J107" i="4"/>
  <c r="J162" i="4"/>
  <c r="U162" i="4"/>
  <c r="O162" i="4"/>
  <c r="J144" i="4"/>
  <c r="U144" i="4"/>
  <c r="O144" i="4"/>
  <c r="V160" i="4"/>
  <c r="P160" i="4"/>
  <c r="K160" i="4"/>
  <c r="K131" i="4"/>
  <c r="V131" i="4"/>
  <c r="P131" i="4"/>
  <c r="L104" i="4"/>
  <c r="W104" i="4"/>
  <c r="Q104" i="4"/>
  <c r="W112" i="4"/>
  <c r="Q112" i="4"/>
  <c r="L112" i="4"/>
  <c r="V97" i="4"/>
  <c r="U92" i="4"/>
  <c r="O92" i="4"/>
  <c r="J92" i="4"/>
  <c r="P85" i="4"/>
  <c r="J134" i="4"/>
  <c r="O134" i="4"/>
  <c r="U134" i="4"/>
  <c r="V55" i="4"/>
  <c r="K55" i="4"/>
  <c r="P55" i="4"/>
  <c r="Q66" i="4"/>
  <c r="L119" i="4"/>
  <c r="W119" i="4"/>
  <c r="Q119" i="4"/>
  <c r="V63" i="4"/>
  <c r="P63" i="4"/>
  <c r="K63" i="4"/>
  <c r="U133" i="4"/>
  <c r="O133" i="4"/>
  <c r="J133" i="4"/>
  <c r="V166" i="4"/>
  <c r="P166" i="4"/>
  <c r="K166" i="4"/>
  <c r="U139" i="4"/>
  <c r="O139" i="4"/>
  <c r="J139" i="4"/>
  <c r="L155" i="4"/>
  <c r="V129" i="4"/>
  <c r="P129" i="4"/>
  <c r="K129" i="4"/>
  <c r="K101" i="4"/>
  <c r="V101" i="4"/>
  <c r="P101" i="4"/>
  <c r="J87" i="4"/>
  <c r="U87" i="4"/>
  <c r="O87" i="4"/>
  <c r="V93" i="4"/>
  <c r="P93" i="4"/>
  <c r="K93" i="4"/>
  <c r="V99" i="4"/>
  <c r="K99" i="4"/>
  <c r="O70" i="4"/>
  <c r="U70" i="4"/>
  <c r="J70" i="4"/>
  <c r="J68" i="4"/>
  <c r="U68" i="4"/>
  <c r="O68" i="4"/>
  <c r="K110" i="4"/>
  <c r="V110" i="4"/>
  <c r="P110" i="4"/>
  <c r="J156" i="4"/>
  <c r="U156" i="4"/>
  <c r="O156" i="4"/>
  <c r="J138" i="4"/>
  <c r="U138" i="4"/>
  <c r="O138" i="4"/>
  <c r="K151" i="4"/>
  <c r="V151" i="4"/>
  <c r="P151" i="4"/>
  <c r="K145" i="4"/>
  <c r="V145" i="4"/>
  <c r="P145" i="4"/>
  <c r="L137" i="4"/>
  <c r="W137" i="4"/>
  <c r="V123" i="4"/>
  <c r="P123" i="4"/>
  <c r="K123" i="4"/>
  <c r="X130" i="4"/>
  <c r="R130" i="4"/>
  <c r="U109" i="4"/>
  <c r="O109" i="4"/>
  <c r="J109" i="4"/>
  <c r="L125" i="4"/>
  <c r="W125" i="4"/>
  <c r="Q125" i="4"/>
  <c r="V74" i="4"/>
  <c r="P74" i="4"/>
  <c r="K74" i="4"/>
  <c r="J69" i="4"/>
  <c r="U69" i="4"/>
  <c r="O69" i="4"/>
  <c r="J52" i="4"/>
  <c r="U52" i="4"/>
  <c r="O52" i="4"/>
  <c r="J108" i="4"/>
  <c r="O108" i="4"/>
  <c r="U108" i="4"/>
  <c r="L77" i="4"/>
  <c r="Q77" i="4"/>
  <c r="W77" i="4"/>
  <c r="V81" i="4"/>
  <c r="P81" i="4"/>
  <c r="K81" i="4"/>
  <c r="K57" i="4"/>
  <c r="P57" i="4"/>
  <c r="V57" i="4"/>
  <c r="X83" i="4"/>
  <c r="R83" i="4"/>
  <c r="U62" i="4"/>
  <c r="O62" i="4"/>
  <c r="J62" i="4"/>
  <c r="W161" i="4"/>
  <c r="V158" i="4"/>
  <c r="P158" i="4"/>
  <c r="K158" i="4"/>
  <c r="P116" i="4"/>
  <c r="K116" i="4"/>
  <c r="V116" i="4"/>
  <c r="L136" i="4"/>
  <c r="Q136" i="4"/>
  <c r="W136" i="4"/>
  <c r="X113" i="4"/>
  <c r="R113" i="4"/>
  <c r="U96" i="4"/>
  <c r="O96" i="4"/>
  <c r="J96" i="4"/>
  <c r="J82" i="4"/>
  <c r="O82" i="4"/>
  <c r="U82" i="4"/>
  <c r="R88" i="4"/>
  <c r="X88" i="4"/>
  <c r="K100" i="4"/>
  <c r="P100" i="4"/>
  <c r="V100" i="4"/>
  <c r="O53" i="4"/>
  <c r="U53" i="4"/>
  <c r="J53" i="4"/>
  <c r="J65" i="4"/>
  <c r="O65" i="4"/>
  <c r="U65" i="4"/>
  <c r="K59" i="4"/>
  <c r="P59" i="4"/>
  <c r="V59" i="4"/>
  <c r="X143" i="4"/>
  <c r="R143" i="4"/>
  <c r="J150" i="4"/>
  <c r="U150" i="4"/>
  <c r="O150" i="4"/>
  <c r="U132" i="4"/>
  <c r="O132" i="4"/>
  <c r="J132" i="4"/>
  <c r="V154" i="4"/>
  <c r="P154" i="4"/>
  <c r="K154" i="4"/>
  <c r="P142" i="4"/>
  <c r="V142" i="4"/>
  <c r="K142" i="4"/>
  <c r="V148" i="4"/>
  <c r="P148" i="4"/>
  <c r="K148" i="4"/>
  <c r="U157" i="4"/>
  <c r="O157" i="4"/>
  <c r="J157" i="4"/>
  <c r="V106" i="4"/>
  <c r="K106" i="4"/>
  <c r="P106" i="4"/>
  <c r="K105" i="4"/>
  <c r="V105" i="4"/>
  <c r="P105" i="4"/>
  <c r="V126" i="4"/>
  <c r="P126" i="4"/>
  <c r="K126" i="4"/>
  <c r="U98" i="4"/>
  <c r="O98" i="4"/>
  <c r="J98" i="4"/>
  <c r="K64" i="4"/>
  <c r="V64" i="4"/>
  <c r="P64" i="4"/>
  <c r="K75" i="4"/>
  <c r="V75" i="4"/>
  <c r="P75" i="4"/>
  <c r="L95" i="4"/>
  <c r="W95" i="4"/>
  <c r="Q95" i="4"/>
  <c r="U80" i="4"/>
  <c r="O80" i="4"/>
  <c r="J80" i="4"/>
  <c r="W58" i="4" l="1"/>
  <c r="R34" i="4"/>
  <c r="R35" i="4"/>
  <c r="R36" i="4"/>
  <c r="R37" i="4"/>
  <c r="V85" i="4"/>
  <c r="L149" i="4"/>
  <c r="Q44" i="4"/>
  <c r="Q45" i="4"/>
  <c r="Q46" i="4"/>
  <c r="Q58" i="4"/>
  <c r="Q149" i="4"/>
  <c r="P97" i="4"/>
  <c r="K72" i="4"/>
  <c r="Q38" i="4"/>
  <c r="Q39" i="4"/>
  <c r="Q40" i="4"/>
  <c r="Q41" i="4"/>
  <c r="Q42" i="4"/>
  <c r="Q43" i="4"/>
  <c r="P72" i="4"/>
  <c r="Q28" i="4"/>
  <c r="Q29" i="4"/>
  <c r="Q30" i="4"/>
  <c r="Q31" i="4"/>
  <c r="Q32" i="4"/>
  <c r="Q33" i="4"/>
  <c r="K51" i="4"/>
  <c r="P51" i="4"/>
  <c r="V51" i="4"/>
  <c r="K84" i="4"/>
  <c r="K91" i="4"/>
  <c r="Q91" i="4" s="1"/>
  <c r="Q155" i="4"/>
  <c r="L66" i="4"/>
  <c r="X66" i="4" s="1"/>
  <c r="V84" i="4"/>
  <c r="R90" i="4"/>
  <c r="P91" i="4"/>
  <c r="R86" i="4"/>
  <c r="Q60" i="4"/>
  <c r="L161" i="4"/>
  <c r="X161" i="4" s="1"/>
  <c r="P117" i="4"/>
  <c r="V117" i="4"/>
  <c r="K141" i="4"/>
  <c r="Q141" i="4" s="1"/>
  <c r="Q165" i="4"/>
  <c r="L165" i="4"/>
  <c r="W165" i="4"/>
  <c r="K164" i="4"/>
  <c r="V164" i="4"/>
  <c r="P164" i="4"/>
  <c r="K159" i="4"/>
  <c r="V159" i="4"/>
  <c r="P159" i="4"/>
  <c r="V153" i="4"/>
  <c r="K153" i="4"/>
  <c r="P153" i="4"/>
  <c r="P152" i="4"/>
  <c r="V152" i="4"/>
  <c r="K152" i="4"/>
  <c r="K147" i="4"/>
  <c r="P147" i="4"/>
  <c r="V147" i="4"/>
  <c r="P135" i="4"/>
  <c r="K135" i="4"/>
  <c r="V135" i="4"/>
  <c r="V127" i="4"/>
  <c r="K127" i="4"/>
  <c r="P127" i="4"/>
  <c r="K124" i="4"/>
  <c r="V124" i="4"/>
  <c r="P124" i="4"/>
  <c r="K121" i="4"/>
  <c r="V121" i="4"/>
  <c r="P121" i="4"/>
  <c r="K120" i="4"/>
  <c r="V120" i="4"/>
  <c r="P120" i="4"/>
  <c r="K118" i="4"/>
  <c r="V118" i="4"/>
  <c r="P118" i="4"/>
  <c r="W115" i="4"/>
  <c r="Q115" i="4"/>
  <c r="L115" i="4"/>
  <c r="K94" i="4"/>
  <c r="P94" i="4"/>
  <c r="V94" i="4"/>
  <c r="P89" i="4"/>
  <c r="K89" i="4"/>
  <c r="V89" i="4"/>
  <c r="V78" i="4"/>
  <c r="K78" i="4"/>
  <c r="P78" i="4"/>
  <c r="V79" i="4"/>
  <c r="P79" i="4"/>
  <c r="K79" i="4"/>
  <c r="K76" i="4"/>
  <c r="P76" i="4"/>
  <c r="V76" i="4"/>
  <c r="P73" i="4"/>
  <c r="V73" i="4"/>
  <c r="K73" i="4"/>
  <c r="P67" i="4"/>
  <c r="K67" i="4"/>
  <c r="V67" i="4"/>
  <c r="P61" i="4"/>
  <c r="V61" i="4"/>
  <c r="K61" i="4"/>
  <c r="W60" i="4"/>
  <c r="K56" i="4"/>
  <c r="V56" i="4"/>
  <c r="P56" i="4"/>
  <c r="K54" i="4"/>
  <c r="V54" i="4"/>
  <c r="P54" i="4"/>
  <c r="W64" i="4"/>
  <c r="Q64" i="4"/>
  <c r="L64" i="4"/>
  <c r="Q74" i="4"/>
  <c r="L74" i="4"/>
  <c r="W74" i="4"/>
  <c r="L126" i="4"/>
  <c r="Q126" i="4"/>
  <c r="W126" i="4"/>
  <c r="K138" i="4"/>
  <c r="V138" i="4"/>
  <c r="P138" i="4"/>
  <c r="Q106" i="4"/>
  <c r="W106" i="4"/>
  <c r="L106" i="4"/>
  <c r="W100" i="4"/>
  <c r="Q100" i="4"/>
  <c r="L100" i="4"/>
  <c r="X125" i="4"/>
  <c r="R125" i="4"/>
  <c r="X146" i="4"/>
  <c r="R146" i="4"/>
  <c r="P80" i="4"/>
  <c r="V80" i="4"/>
  <c r="K80" i="4"/>
  <c r="K98" i="4"/>
  <c r="V98" i="4"/>
  <c r="P98" i="4"/>
  <c r="K157" i="4"/>
  <c r="V157" i="4"/>
  <c r="P157" i="4"/>
  <c r="L142" i="4"/>
  <c r="Q142" i="4"/>
  <c r="W142" i="4"/>
  <c r="P132" i="4"/>
  <c r="V132" i="4"/>
  <c r="K132" i="4"/>
  <c r="R137" i="4"/>
  <c r="X137" i="4"/>
  <c r="L145" i="4"/>
  <c r="W145" i="4"/>
  <c r="Q145" i="4"/>
  <c r="L151" i="4"/>
  <c r="W151" i="4"/>
  <c r="Q151" i="4"/>
  <c r="K156" i="4"/>
  <c r="V156" i="4"/>
  <c r="P156" i="4"/>
  <c r="L110" i="4"/>
  <c r="W110" i="4"/>
  <c r="Q110" i="4"/>
  <c r="V68" i="4"/>
  <c r="P68" i="4"/>
  <c r="K68" i="4"/>
  <c r="L99" i="4"/>
  <c r="W99" i="4"/>
  <c r="Q99" i="4"/>
  <c r="V133" i="4"/>
  <c r="P133" i="4"/>
  <c r="K133" i="4"/>
  <c r="W63" i="4"/>
  <c r="L63" i="4"/>
  <c r="Q63" i="4"/>
  <c r="L128" i="4"/>
  <c r="Q128" i="4"/>
  <c r="W128" i="4"/>
  <c r="L105" i="4"/>
  <c r="W105" i="4"/>
  <c r="Q105" i="4"/>
  <c r="W57" i="4"/>
  <c r="Q57" i="4"/>
  <c r="L57" i="4"/>
  <c r="L154" i="4"/>
  <c r="Q154" i="4"/>
  <c r="W154" i="4"/>
  <c r="V96" i="4"/>
  <c r="K96" i="4"/>
  <c r="P96" i="4"/>
  <c r="Q55" i="4"/>
  <c r="L55" i="4"/>
  <c r="W55" i="4"/>
  <c r="V65" i="4"/>
  <c r="K65" i="4"/>
  <c r="P65" i="4"/>
  <c r="X136" i="4"/>
  <c r="R136" i="4"/>
  <c r="K62" i="4"/>
  <c r="P62" i="4"/>
  <c r="V62" i="4"/>
  <c r="K69" i="4"/>
  <c r="V69" i="4"/>
  <c r="P69" i="4"/>
  <c r="L123" i="4"/>
  <c r="W123" i="4"/>
  <c r="Q123" i="4"/>
  <c r="R66" i="4"/>
  <c r="X104" i="4"/>
  <c r="R104" i="4"/>
  <c r="Q131" i="4"/>
  <c r="L131" i="4"/>
  <c r="W131" i="4"/>
  <c r="K162" i="4"/>
  <c r="V162" i="4"/>
  <c r="P162" i="4"/>
  <c r="V111" i="4"/>
  <c r="P111" i="4"/>
  <c r="K111" i="4"/>
  <c r="X60" i="4"/>
  <c r="R60" i="4"/>
  <c r="V87" i="4"/>
  <c r="P87" i="4"/>
  <c r="K87" i="4"/>
  <c r="W129" i="4"/>
  <c r="Q129" i="4"/>
  <c r="L129" i="4"/>
  <c r="K139" i="4"/>
  <c r="V139" i="4"/>
  <c r="P139" i="4"/>
  <c r="V134" i="4"/>
  <c r="P134" i="4"/>
  <c r="K134" i="4"/>
  <c r="K92" i="4"/>
  <c r="P92" i="4"/>
  <c r="V92" i="4"/>
  <c r="R112" i="4"/>
  <c r="X112" i="4"/>
  <c r="W117" i="4"/>
  <c r="L117" i="4"/>
  <c r="Q117" i="4"/>
  <c r="L160" i="4"/>
  <c r="W160" i="4"/>
  <c r="Q160" i="4"/>
  <c r="V107" i="4"/>
  <c r="K107" i="4"/>
  <c r="P107" i="4"/>
  <c r="L122" i="4"/>
  <c r="Q122" i="4"/>
  <c r="W122" i="4"/>
  <c r="K53" i="4"/>
  <c r="V53" i="4"/>
  <c r="P53" i="4"/>
  <c r="Q81" i="4"/>
  <c r="W81" i="4"/>
  <c r="L81" i="4"/>
  <c r="X58" i="4"/>
  <c r="R58" i="4"/>
  <c r="K70" i="4"/>
  <c r="V70" i="4"/>
  <c r="P70" i="4"/>
  <c r="L93" i="4"/>
  <c r="Q93" i="4"/>
  <c r="W93" i="4"/>
  <c r="L140" i="4"/>
  <c r="W140" i="4"/>
  <c r="Q140" i="4"/>
  <c r="L116" i="4"/>
  <c r="Q116" i="4"/>
  <c r="W116" i="4"/>
  <c r="V52" i="4"/>
  <c r="P52" i="4"/>
  <c r="K52" i="4"/>
  <c r="K144" i="4"/>
  <c r="V144" i="4"/>
  <c r="P144" i="4"/>
  <c r="V114" i="4"/>
  <c r="P114" i="4"/>
  <c r="K114" i="4"/>
  <c r="X95" i="4"/>
  <c r="R95" i="4"/>
  <c r="X77" i="4"/>
  <c r="R77" i="4"/>
  <c r="L148" i="4"/>
  <c r="Q148" i="4"/>
  <c r="W148" i="4"/>
  <c r="L84" i="4"/>
  <c r="Q84" i="4"/>
  <c r="W84" i="4"/>
  <c r="W59" i="4"/>
  <c r="Q59" i="4"/>
  <c r="L59" i="4"/>
  <c r="R161" i="4"/>
  <c r="W75" i="4"/>
  <c r="Q75" i="4"/>
  <c r="L75" i="4"/>
  <c r="K150" i="4"/>
  <c r="V150" i="4"/>
  <c r="P150" i="4"/>
  <c r="K82" i="4"/>
  <c r="V82" i="4"/>
  <c r="P82" i="4"/>
  <c r="L158" i="4"/>
  <c r="W158" i="4"/>
  <c r="Q158" i="4"/>
  <c r="V108" i="4"/>
  <c r="P108" i="4"/>
  <c r="K108" i="4"/>
  <c r="W91" i="4"/>
  <c r="L91" i="4"/>
  <c r="K109" i="4"/>
  <c r="P109" i="4"/>
  <c r="V109" i="4"/>
  <c r="L101" i="4"/>
  <c r="Q101" i="4"/>
  <c r="W101" i="4"/>
  <c r="X155" i="4"/>
  <c r="R155" i="4"/>
  <c r="L166" i="4"/>
  <c r="W166" i="4"/>
  <c r="Q166" i="4"/>
  <c r="X119" i="4"/>
  <c r="R119" i="4"/>
  <c r="W85" i="4"/>
  <c r="L85" i="4"/>
  <c r="Q85" i="4"/>
  <c r="L97" i="4"/>
  <c r="W97" i="4"/>
  <c r="Q97" i="4"/>
  <c r="R149" i="4"/>
  <c r="X149" i="4"/>
  <c r="L71" i="4"/>
  <c r="W71" i="4"/>
  <c r="Q71" i="4"/>
  <c r="L163" i="4"/>
  <c r="W163" i="4"/>
  <c r="Q163" i="4"/>
  <c r="R44" i="4" l="1"/>
  <c r="R45" i="4"/>
  <c r="R46" i="4"/>
  <c r="R28" i="4"/>
  <c r="R29" i="4"/>
  <c r="R30" i="4"/>
  <c r="R31" i="4"/>
  <c r="R32" i="4"/>
  <c r="R33" i="4"/>
  <c r="W51" i="4"/>
  <c r="L51" i="4"/>
  <c r="Q51" i="4"/>
  <c r="S35" i="4"/>
  <c r="S36" i="4"/>
  <c r="S37" i="4"/>
  <c r="S34" i="4"/>
  <c r="L141" i="4"/>
  <c r="X141" i="4" s="1"/>
  <c r="Q72" i="4"/>
  <c r="R38" i="4"/>
  <c r="R39" i="4"/>
  <c r="R40" i="4"/>
  <c r="R41" i="4"/>
  <c r="R42" i="4"/>
  <c r="R43" i="4"/>
  <c r="L72" i="4"/>
  <c r="W72" i="4"/>
  <c r="W141" i="4"/>
  <c r="X165" i="4"/>
  <c r="R165" i="4"/>
  <c r="Q164" i="4"/>
  <c r="L164" i="4"/>
  <c r="W164" i="4"/>
  <c r="W159" i="4"/>
  <c r="Q159" i="4"/>
  <c r="L159" i="4"/>
  <c r="W153" i="4"/>
  <c r="Q153" i="4"/>
  <c r="L153" i="4"/>
  <c r="L152" i="4"/>
  <c r="W152" i="4"/>
  <c r="Q152" i="4"/>
  <c r="W147" i="4"/>
  <c r="Q147" i="4"/>
  <c r="L147" i="4"/>
  <c r="W135" i="4"/>
  <c r="Q135" i="4"/>
  <c r="L135" i="4"/>
  <c r="Q127" i="4"/>
  <c r="L127" i="4"/>
  <c r="W127" i="4"/>
  <c r="L124" i="4"/>
  <c r="W124" i="4"/>
  <c r="Q124" i="4"/>
  <c r="L121" i="4"/>
  <c r="W121" i="4"/>
  <c r="Q121" i="4"/>
  <c r="W120" i="4"/>
  <c r="L120" i="4"/>
  <c r="Q120" i="4"/>
  <c r="W118" i="4"/>
  <c r="L118" i="4"/>
  <c r="Q118" i="4"/>
  <c r="X115" i="4"/>
  <c r="R115" i="4"/>
  <c r="Q94" i="4"/>
  <c r="L94" i="4"/>
  <c r="W94" i="4"/>
  <c r="Q89" i="4"/>
  <c r="W89" i="4"/>
  <c r="L89" i="4"/>
  <c r="L79" i="4"/>
  <c r="W79" i="4"/>
  <c r="Q79" i="4"/>
  <c r="W78" i="4"/>
  <c r="Q78" i="4"/>
  <c r="L78" i="4"/>
  <c r="Q76" i="4"/>
  <c r="L76" i="4"/>
  <c r="W76" i="4"/>
  <c r="L73" i="4"/>
  <c r="Q73" i="4"/>
  <c r="W73" i="4"/>
  <c r="L67" i="4"/>
  <c r="W67" i="4"/>
  <c r="Q67" i="4"/>
  <c r="W61" i="4"/>
  <c r="Q61" i="4"/>
  <c r="L61" i="4"/>
  <c r="W56" i="4"/>
  <c r="L56" i="4"/>
  <c r="Q56" i="4"/>
  <c r="L54" i="4"/>
  <c r="Q54" i="4"/>
  <c r="W54" i="4"/>
  <c r="X84" i="4"/>
  <c r="R84" i="4"/>
  <c r="X148" i="4"/>
  <c r="R148" i="4"/>
  <c r="X117" i="4"/>
  <c r="R117" i="4"/>
  <c r="L139" i="4"/>
  <c r="W139" i="4"/>
  <c r="Q139" i="4"/>
  <c r="R97" i="4"/>
  <c r="X97" i="4"/>
  <c r="W109" i="4"/>
  <c r="Q109" i="4"/>
  <c r="L109" i="4"/>
  <c r="W82" i="4"/>
  <c r="Q82" i="4"/>
  <c r="L82" i="4"/>
  <c r="W134" i="4"/>
  <c r="Q134" i="4"/>
  <c r="L134" i="4"/>
  <c r="X129" i="4"/>
  <c r="R129" i="4"/>
  <c r="W69" i="4"/>
  <c r="Q69" i="4"/>
  <c r="L69" i="4"/>
  <c r="X128" i="4"/>
  <c r="R128" i="4"/>
  <c r="L156" i="4"/>
  <c r="W156" i="4"/>
  <c r="Q156" i="4"/>
  <c r="X145" i="4"/>
  <c r="R145" i="4"/>
  <c r="W138" i="4"/>
  <c r="Q138" i="4"/>
  <c r="L138" i="4"/>
  <c r="X71" i="4"/>
  <c r="R71" i="4"/>
  <c r="X116" i="4"/>
  <c r="R116" i="4"/>
  <c r="X122" i="4"/>
  <c r="R122" i="4"/>
  <c r="W92" i="4"/>
  <c r="Q92" i="4"/>
  <c r="L92" i="4"/>
  <c r="L65" i="4"/>
  <c r="Q65" i="4"/>
  <c r="W65" i="4"/>
  <c r="L157" i="4"/>
  <c r="W157" i="4"/>
  <c r="Q157" i="4"/>
  <c r="X163" i="4"/>
  <c r="R163" i="4"/>
  <c r="X93" i="4"/>
  <c r="R93" i="4"/>
  <c r="X160" i="4"/>
  <c r="R160" i="4"/>
  <c r="X154" i="4"/>
  <c r="R154" i="4"/>
  <c r="X106" i="4"/>
  <c r="R106" i="4"/>
  <c r="R74" i="4"/>
  <c r="X74" i="4"/>
  <c r="R63" i="4"/>
  <c r="X63" i="4"/>
  <c r="X142" i="4"/>
  <c r="R142" i="4"/>
  <c r="W98" i="4"/>
  <c r="Q98" i="4"/>
  <c r="L98" i="4"/>
  <c r="L150" i="4"/>
  <c r="W150" i="4"/>
  <c r="Q150" i="4"/>
  <c r="W144" i="4"/>
  <c r="Q144" i="4"/>
  <c r="L144" i="4"/>
  <c r="L162" i="4"/>
  <c r="W162" i="4"/>
  <c r="Q162" i="4"/>
  <c r="L62" i="4"/>
  <c r="Q62" i="4"/>
  <c r="W62" i="4"/>
  <c r="R105" i="4"/>
  <c r="X105" i="4"/>
  <c r="X91" i="4"/>
  <c r="R91" i="4"/>
  <c r="W53" i="4"/>
  <c r="Q53" i="4"/>
  <c r="L53" i="4"/>
  <c r="X55" i="4"/>
  <c r="R55" i="4"/>
  <c r="X101" i="4"/>
  <c r="R101" i="4"/>
  <c r="X158" i="4"/>
  <c r="R158" i="4"/>
  <c r="X59" i="4"/>
  <c r="R59" i="4"/>
  <c r="X81" i="4"/>
  <c r="R81" i="4"/>
  <c r="L107" i="4"/>
  <c r="W107" i="4"/>
  <c r="Q107" i="4"/>
  <c r="L87" i="4"/>
  <c r="Q87" i="4"/>
  <c r="W87" i="4"/>
  <c r="X123" i="4"/>
  <c r="R123" i="4"/>
  <c r="Q96" i="4"/>
  <c r="W96" i="4"/>
  <c r="L96" i="4"/>
  <c r="X99" i="4"/>
  <c r="R99" i="4"/>
  <c r="X110" i="4"/>
  <c r="R110" i="4"/>
  <c r="X151" i="4"/>
  <c r="R151" i="4"/>
  <c r="W132" i="4"/>
  <c r="Q132" i="4"/>
  <c r="L132" i="4"/>
  <c r="Q80" i="4"/>
  <c r="W80" i="4"/>
  <c r="L80" i="4"/>
  <c r="X126" i="4"/>
  <c r="R126" i="4"/>
  <c r="X64" i="4"/>
  <c r="R64" i="4"/>
  <c r="X166" i="4"/>
  <c r="R166" i="4"/>
  <c r="Q108" i="4"/>
  <c r="L108" i="4"/>
  <c r="W108" i="4"/>
  <c r="R75" i="4"/>
  <c r="X75" i="4"/>
  <c r="Q114" i="4"/>
  <c r="L114" i="4"/>
  <c r="W114" i="4"/>
  <c r="L52" i="4"/>
  <c r="Q52" i="4"/>
  <c r="W52" i="4"/>
  <c r="X140" i="4"/>
  <c r="R140" i="4"/>
  <c r="L70" i="4"/>
  <c r="W70" i="4"/>
  <c r="Q70" i="4"/>
  <c r="W111" i="4"/>
  <c r="L111" i="4"/>
  <c r="Q111" i="4"/>
  <c r="X57" i="4"/>
  <c r="R57" i="4"/>
  <c r="L133" i="4"/>
  <c r="W133" i="4"/>
  <c r="Q133" i="4"/>
  <c r="W68" i="4"/>
  <c r="L68" i="4"/>
  <c r="Q68" i="4"/>
  <c r="X100" i="4"/>
  <c r="R100" i="4"/>
  <c r="R85" i="4"/>
  <c r="X85" i="4"/>
  <c r="X131" i="4"/>
  <c r="R131" i="4"/>
  <c r="R141" i="4" l="1"/>
  <c r="S29" i="4"/>
  <c r="S30" i="4"/>
  <c r="S31" i="4"/>
  <c r="S32" i="4"/>
  <c r="S33" i="4"/>
  <c r="S28" i="4"/>
  <c r="X51" i="4"/>
  <c r="R51" i="4"/>
  <c r="S45" i="4"/>
  <c r="S46" i="4"/>
  <c r="S44" i="4"/>
  <c r="S39" i="4"/>
  <c r="S40" i="4"/>
  <c r="S41" i="4"/>
  <c r="S42" i="4"/>
  <c r="S43" i="4"/>
  <c r="S38" i="4"/>
  <c r="R72" i="4"/>
  <c r="X72" i="4"/>
  <c r="R164" i="4"/>
  <c r="X164" i="4"/>
  <c r="X159" i="4"/>
  <c r="R159" i="4"/>
  <c r="R153" i="4"/>
  <c r="X153" i="4"/>
  <c r="R152" i="4"/>
  <c r="X152" i="4"/>
  <c r="R147" i="4"/>
  <c r="X147" i="4"/>
  <c r="X135" i="4"/>
  <c r="R135" i="4"/>
  <c r="R127" i="4"/>
  <c r="X127" i="4"/>
  <c r="X124" i="4"/>
  <c r="R124" i="4"/>
  <c r="R121" i="4"/>
  <c r="X121" i="4"/>
  <c r="R120" i="4"/>
  <c r="X120" i="4"/>
  <c r="X118" i="4"/>
  <c r="R118" i="4"/>
  <c r="X94" i="4"/>
  <c r="R94" i="4"/>
  <c r="X89" i="4"/>
  <c r="R89" i="4"/>
  <c r="X78" i="4"/>
  <c r="R78" i="4"/>
  <c r="R79" i="4"/>
  <c r="X79" i="4"/>
  <c r="R76" i="4"/>
  <c r="X76" i="4"/>
  <c r="X73" i="4"/>
  <c r="R73" i="4"/>
  <c r="R67" i="4"/>
  <c r="X67" i="4"/>
  <c r="X61" i="4"/>
  <c r="R61" i="4"/>
  <c r="R56" i="4"/>
  <c r="X56" i="4"/>
  <c r="X54" i="4"/>
  <c r="R54" i="4"/>
  <c r="X52" i="4"/>
  <c r="R52" i="4"/>
  <c r="X150" i="4"/>
  <c r="R150" i="4"/>
  <c r="X107" i="4"/>
  <c r="R107" i="4"/>
  <c r="X80" i="4"/>
  <c r="R80" i="4"/>
  <c r="X87" i="4"/>
  <c r="R87" i="4"/>
  <c r="X157" i="4"/>
  <c r="R157" i="4"/>
  <c r="X132" i="4"/>
  <c r="R132" i="4"/>
  <c r="X156" i="4"/>
  <c r="R156" i="4"/>
  <c r="X133" i="4"/>
  <c r="R133" i="4"/>
  <c r="X138" i="4"/>
  <c r="R138" i="4"/>
  <c r="R82" i="4"/>
  <c r="X82" i="4"/>
  <c r="X53" i="4"/>
  <c r="R53" i="4"/>
  <c r="X70" i="4"/>
  <c r="R70" i="4"/>
  <c r="X98" i="4"/>
  <c r="R98" i="4"/>
  <c r="X65" i="4"/>
  <c r="R65" i="4"/>
  <c r="X114" i="4"/>
  <c r="R114" i="4"/>
  <c r="X92" i="4"/>
  <c r="R92" i="4"/>
  <c r="X134" i="4"/>
  <c r="R134" i="4"/>
  <c r="X109" i="4"/>
  <c r="R109" i="4"/>
  <c r="X162" i="4"/>
  <c r="R162" i="4"/>
  <c r="R68" i="4"/>
  <c r="X68" i="4"/>
  <c r="X108" i="4"/>
  <c r="R108" i="4"/>
  <c r="X144" i="4"/>
  <c r="R144" i="4"/>
  <c r="R111" i="4"/>
  <c r="X111" i="4"/>
  <c r="X96" i="4"/>
  <c r="R96" i="4"/>
  <c r="R62" i="4"/>
  <c r="X62" i="4"/>
  <c r="X69" i="4"/>
  <c r="R69" i="4"/>
  <c r="X139" i="4"/>
  <c r="R139" i="4"/>
</calcChain>
</file>

<file path=xl/sharedStrings.xml><?xml version="1.0" encoding="utf-8"?>
<sst xmlns="http://schemas.openxmlformats.org/spreadsheetml/2006/main" count="922" uniqueCount="127">
  <si>
    <t>Nr. crt.</t>
  </si>
  <si>
    <t>Funcţia didactică şi gradul didactic*)</t>
  </si>
  <si>
    <t>Nivelul studiilor</t>
  </si>
  <si>
    <t xml:space="preserve">Tranșe vechime înv.  Legea nr. 153/2017 </t>
  </si>
  <si>
    <t>Vechime în învăţământ aferente lege</t>
  </si>
  <si>
    <t>H.G. nr. 38/2017</t>
  </si>
  <si>
    <t>Salarii de baza - lei</t>
  </si>
  <si>
    <t>Gradația</t>
  </si>
  <si>
    <t>Profesor studii superioare de lungă durată grad didactic I</t>
  </si>
  <si>
    <t>S</t>
  </si>
  <si>
    <t>peste 25 ani</t>
  </si>
  <si>
    <t>peste 40 ani</t>
  </si>
  <si>
    <t>35-40 ani</t>
  </si>
  <si>
    <t>30-35 ani</t>
  </si>
  <si>
    <t>25-30 ani</t>
  </si>
  <si>
    <t>20-25 ani</t>
  </si>
  <si>
    <t>22-25 ani</t>
  </si>
  <si>
    <t>20-22 ani</t>
  </si>
  <si>
    <t>18-22 ani</t>
  </si>
  <si>
    <t>15-20 ani</t>
  </si>
  <si>
    <t>18-20 ani</t>
  </si>
  <si>
    <t>15 -18 ani</t>
  </si>
  <si>
    <t>14-18 ani</t>
  </si>
  <si>
    <t>10-15 ani</t>
  </si>
  <si>
    <t>14 -15 ani</t>
  </si>
  <si>
    <t>10-14 ani</t>
  </si>
  <si>
    <t>5-10 ani</t>
  </si>
  <si>
    <t>5 (6) -10 ani</t>
  </si>
  <si>
    <t>6 -10 ani</t>
  </si>
  <si>
    <t>1- 6 ani</t>
  </si>
  <si>
    <t>1-5 ani</t>
  </si>
  <si>
    <t>1- 5 ani</t>
  </si>
  <si>
    <t>Profesor studii superioare de lungă durată grad didactic II</t>
  </si>
  <si>
    <t>1 - 6 ani</t>
  </si>
  <si>
    <t>1 - 5 ani</t>
  </si>
  <si>
    <t>Profesor studii superioare de lungă durată grad didactic definitiv</t>
  </si>
  <si>
    <t>1 - 5 (6) ani</t>
  </si>
  <si>
    <t>Profesor studii superioare de lungă durată debutant</t>
  </si>
  <si>
    <t>pana la 1 an</t>
  </si>
  <si>
    <t>până la 1 an</t>
  </si>
  <si>
    <t>Profesor studii superioare de scurtă durată grad didactic I</t>
  </si>
  <si>
    <t>SSD</t>
  </si>
  <si>
    <t>5 -10 ani</t>
  </si>
  <si>
    <t>Profesor studii superioare de scurtă durată grad didactic II</t>
  </si>
  <si>
    <t>Profesor studii superioare de scurtă durată grad didactic definitiv</t>
  </si>
  <si>
    <t>Profesor studii superioare de scurtă durată debutant</t>
  </si>
  <si>
    <t>Învăţător, educatoare, maistru- instructor (cu studii de nivel liceal) grad didactic I</t>
  </si>
  <si>
    <t>M</t>
  </si>
  <si>
    <t>Învăţător, educatoare, maistru- instructor (cu studii de nivel liceal) grad didactic II</t>
  </si>
  <si>
    <t>Învăţător, educatoare, maistru- instructor (cu studii de nivel liceal) grad didactic definitiv</t>
  </si>
  <si>
    <t>1-6 ani</t>
  </si>
  <si>
    <t>Învăţător, educatoare, maistru-instructor (cu studii de nivel liceal) debutant</t>
  </si>
  <si>
    <t xml:space="preserve"> Legea Salarizării 1 ianuarie 2024 (80%)- OUG 128/2023</t>
  </si>
  <si>
    <t xml:space="preserve"> Legea Salarizării 1 ianuarie 2024 (65%)- OUG 128/2023</t>
  </si>
  <si>
    <t xml:space="preserve"> Legea Salarizării 1 ianuarie 2024 (100%) - OUG 128/2023</t>
  </si>
  <si>
    <t xml:space="preserve"> Legea Salarizării 1 iunie 2024 (100%) - OUG 128/2023</t>
  </si>
  <si>
    <t xml:space="preserve"> Legea Salarizării 1 iunie 2024 (80%)- OUG 128/2023</t>
  </si>
  <si>
    <t xml:space="preserve"> Legea Salarizării 1 iunie 2024 (65%)- OUG 128/2023</t>
  </si>
  <si>
    <t>Nr.Crt.</t>
  </si>
  <si>
    <t xml:space="preserve">Funcţii grupate conform Legii nr. 153/2017 privind salarizarea unitară a personalului plătit din fonduri publice, cu modificările și completările ulterioare
</t>
  </si>
  <si>
    <t>Sprijin salarial 2024 - O.U.G NR 128/2023</t>
  </si>
  <si>
    <t>din care alocate în cuantum de:</t>
  </si>
  <si>
    <t>ANEXA 1 - Indemnizaţiile personalului din conducerea cultelor recunoscute şi a unităţilor centrale de cult, asimilate celui încadrat pe funcţii de demnitate publică</t>
  </si>
  <si>
    <t>Patriarhul Bisericii Ortodoxe Române</t>
  </si>
  <si>
    <t>Presedintele Senatului si Presedintele Camerei Deputatilor</t>
  </si>
  <si>
    <t>Presedintele senatului si Presedintele Camerei Deputatilor</t>
  </si>
  <si>
    <t>Arhiepiscop major, mitropolit Biserica Ortodoxă Română şi Biserica Romano -Catolică</t>
  </si>
  <si>
    <t>Secretarii si Chestorii Senatului si ai Camerei Deputatilor</t>
  </si>
  <si>
    <t>Arhiepiscop Major Biserica Greco-Catolică</t>
  </si>
  <si>
    <t>Mitropolitul Bisericii Ortodoxe Române</t>
  </si>
  <si>
    <t>Mitropolitul Bisericii Romano-Catolice</t>
  </si>
  <si>
    <t>Arhiepiscop, şef de cult (mitropolit, episcop, muftiu, şef rabin, preşedinte uniune, presedinte)</t>
  </si>
  <si>
    <t>Ministru</t>
  </si>
  <si>
    <t>Arhiepiscop</t>
  </si>
  <si>
    <t>Şef de cult</t>
  </si>
  <si>
    <t>Mitropolit</t>
  </si>
  <si>
    <t>Episcop</t>
  </si>
  <si>
    <t>Muftiu</t>
  </si>
  <si>
    <t>Şef Rabin</t>
  </si>
  <si>
    <t>Preşedinte Uniune</t>
  </si>
  <si>
    <t xml:space="preserve">Preşedinte </t>
  </si>
  <si>
    <t>Episcop, episcop vicar patriarhal</t>
  </si>
  <si>
    <t>Vicepresedintii comisiilor permanente ale Senatului si Camerei Deputatilor</t>
  </si>
  <si>
    <t>Episcop vicar patriarhal</t>
  </si>
  <si>
    <t>Episcop - vicar, episcop coajutor, episcop auxiliar, arhiereu vicar</t>
  </si>
  <si>
    <t>Senatori si Deputati</t>
  </si>
  <si>
    <t>Episcop - vicar</t>
  </si>
  <si>
    <t>Episcop coajutor</t>
  </si>
  <si>
    <t>Episcop auxiliar</t>
  </si>
  <si>
    <t>Arhiereu-vicar</t>
  </si>
  <si>
    <t>Funcţia didactică care se asimileză</t>
  </si>
  <si>
    <t>nivelu studiilor</t>
  </si>
  <si>
    <t>Vechimea</t>
  </si>
  <si>
    <t>Vicepreşedinte uniune, vicar adminstrativ patriarhal, vicar general, secretar general, consilier patriarhal, prim rabin</t>
  </si>
  <si>
    <t>studii 
superioare (S)</t>
  </si>
  <si>
    <t>Profesor cu studii superioare, cu grad didactic I si vechime in inv atamant peste 25 de ani</t>
  </si>
  <si>
    <t>Vicepreşedinte uniune</t>
  </si>
  <si>
    <t>Vicar administrativ patriarhal</t>
  </si>
  <si>
    <t>Vicar general</t>
  </si>
  <si>
    <t>Secretar general</t>
  </si>
  <si>
    <t>Consilier patriarhal</t>
  </si>
  <si>
    <t>Prim- Rabin</t>
  </si>
  <si>
    <t>Secretar patriarhal, inspector general bisericesc, vicar administrativ eparhial, vicar episcopal</t>
  </si>
  <si>
    <t>Profesor cu studii superioare, cu grad didactic I si vechime in invatamant intre 20 si 25 ani</t>
  </si>
  <si>
    <t>Secretar patriarhal</t>
  </si>
  <si>
    <t>Inspector general bisericesc</t>
  </si>
  <si>
    <t>Vicar administrativ eparhial</t>
  </si>
  <si>
    <t>Vicar Episcopal</t>
  </si>
  <si>
    <t>Secretar Cancelaria Patriarhală, consilier eparhial, secretar eparhial, inspector eparhial, exarh, protopop</t>
  </si>
  <si>
    <t>Profesor cu studii superioare, cu grad didactic II si vechime in invatamant intre 10 si 15 ani</t>
  </si>
  <si>
    <t>Secretar Cancelaria Patrirhală</t>
  </si>
  <si>
    <t>Consilier eparhial</t>
  </si>
  <si>
    <t>Secretar eparhial</t>
  </si>
  <si>
    <t>Inspector eparhial</t>
  </si>
  <si>
    <t xml:space="preserve">Exarh </t>
  </si>
  <si>
    <t>Protopop</t>
  </si>
  <si>
    <t>Stareţ, superioară, egumen</t>
  </si>
  <si>
    <t>Profesor cu studii superioare, cu grad didactic II si vechime in invatamant intre 1 si 5 ani</t>
  </si>
  <si>
    <t>Stareţ</t>
  </si>
  <si>
    <t>Superioară</t>
  </si>
  <si>
    <t>Egumen</t>
  </si>
  <si>
    <r>
      <t>ANEXA NR. 2</t>
    </r>
    <r>
      <rPr>
        <b/>
        <sz val="11"/>
        <color theme="1"/>
        <rFont val="Times New Roman"/>
        <family val="1"/>
      </rPr>
      <t>: Personalul din conducerea cultelor şi a unităţilor de cult, altul decât cel asimilat funcţiilor de demnitate publică</t>
    </r>
  </si>
  <si>
    <r>
      <t>Profesor</t>
    </r>
    <r>
      <rPr>
        <sz val="11"/>
        <color theme="1"/>
        <rFont val="Times New Roman"/>
        <family val="1"/>
      </rPr>
      <t xml:space="preserve"> cu studii superioare cu </t>
    </r>
    <r>
      <rPr>
        <b/>
        <sz val="11"/>
        <color theme="1"/>
        <rFont val="Times New Roman"/>
        <family val="1"/>
      </rPr>
      <t xml:space="preserve">grad didactic I </t>
    </r>
    <r>
      <rPr>
        <sz val="11"/>
        <color theme="1"/>
        <rFont val="Times New Roman"/>
        <family val="1"/>
      </rPr>
      <t>şi vechime în  învăţământt de peste 40 de ani</t>
    </r>
  </si>
  <si>
    <r>
      <t xml:space="preserve">Profesor cu </t>
    </r>
    <r>
      <rPr>
        <b/>
        <sz val="11"/>
        <color theme="1"/>
        <rFont val="Times New Roman"/>
        <family val="1"/>
      </rPr>
      <t>studii superioare</t>
    </r>
    <r>
      <rPr>
        <sz val="11"/>
        <color theme="1"/>
        <rFont val="Times New Roman"/>
        <family val="1"/>
      </rPr>
      <t xml:space="preserve"> cu grad didactic I şi vechime în învăţământ între 22 şi 25 de ani</t>
    </r>
  </si>
  <si>
    <r>
      <t xml:space="preserve">Profesor cu </t>
    </r>
    <r>
      <rPr>
        <b/>
        <sz val="11"/>
        <color theme="1"/>
        <rFont val="Times New Roman"/>
        <family val="1"/>
      </rPr>
      <t>studii superioare</t>
    </r>
    <r>
      <rPr>
        <sz val="11"/>
        <color theme="1"/>
        <rFont val="Times New Roman"/>
        <family val="1"/>
      </rPr>
      <t xml:space="preserve"> cu grad didactic Il şi vechime în  învăţământ între 10 şi 14 de ani</t>
    </r>
  </si>
  <si>
    <r>
      <t xml:space="preserve">Profesor cu </t>
    </r>
    <r>
      <rPr>
        <b/>
        <sz val="11"/>
        <color theme="1"/>
        <rFont val="Times New Roman"/>
        <family val="1"/>
      </rPr>
      <t>studii superioare</t>
    </r>
    <r>
      <rPr>
        <sz val="11"/>
        <color theme="1"/>
        <rFont val="Times New Roman"/>
        <family val="1"/>
      </rPr>
      <t xml:space="preserve"> cu grad didactic Il şi vechime în învăţământ între 2 şi 6 de ani</t>
    </r>
  </si>
  <si>
    <t>Cuantumul indemnizaţiilor/sprijinului lunar alocat personalului din cadrul unităţilor de cult religioase conform Legii-cadru nr. 153/2017 privind salarizarea personalului plătit din fonduri publice, cu modificarile si completarile ulterioare, începând cu 1 Iunie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</si>
</sst>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9" fontId="6" fillId="2" borderId="11" xfId="1" applyNumberFormat="1" applyFont="1" applyFill="1" applyBorder="1" applyAlignment="1">
      <alignment horizontal="center" vertical="center"/>
    </xf>
    <xf numFmtId="3" fontId="7" fillId="2" borderId="14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2" borderId="2" xfId="1" quotePrefix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quotePrefix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7" fillId="2" borderId="13" xfId="1" quotePrefix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 vertical="justify"/>
    </xf>
    <xf numFmtId="0" fontId="7" fillId="2" borderId="14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3" fillId="2" borderId="55" xfId="1" quotePrefix="1" applyFont="1" applyFill="1" applyBorder="1" applyAlignment="1">
      <alignment horizontal="left" vertical="justify" wrapText="1"/>
    </xf>
    <xf numFmtId="0" fontId="13" fillId="2" borderId="56" xfId="1" quotePrefix="1" applyFont="1" applyFill="1" applyBorder="1" applyAlignment="1">
      <alignment horizontal="left" vertical="justify" wrapText="1"/>
    </xf>
    <xf numFmtId="0" fontId="13" fillId="2" borderId="57" xfId="1" quotePrefix="1" applyFont="1" applyFill="1" applyBorder="1" applyAlignment="1">
      <alignment horizontal="left" vertical="justify" wrapText="1"/>
    </xf>
    <xf numFmtId="0" fontId="13" fillId="2" borderId="11" xfId="1" applyFont="1" applyFill="1" applyBorder="1" applyAlignment="1">
      <alignment horizontal="center" vertical="justify" wrapText="1"/>
    </xf>
    <xf numFmtId="0" fontId="13" fillId="2" borderId="11" xfId="1" applyFont="1" applyFill="1" applyBorder="1" applyAlignment="1">
      <alignment horizontal="center" vertical="justify" wrapText="1"/>
    </xf>
    <xf numFmtId="9" fontId="13" fillId="2" borderId="11" xfId="1" applyNumberFormat="1" applyFont="1" applyFill="1" applyBorder="1" applyAlignment="1">
      <alignment horizontal="center" vertical="center"/>
    </xf>
    <xf numFmtId="0" fontId="14" fillId="2" borderId="16" xfId="1" applyFont="1" applyFill="1" applyBorder="1"/>
    <xf numFmtId="0" fontId="14" fillId="2" borderId="40" xfId="1" quotePrefix="1" applyFont="1" applyFill="1" applyBorder="1" applyAlignment="1">
      <alignment horizontal="left" vertical="justify"/>
    </xf>
    <xf numFmtId="0" fontId="14" fillId="2" borderId="52" xfId="1" quotePrefix="1" applyFont="1" applyFill="1" applyBorder="1" applyAlignment="1">
      <alignment horizontal="left" vertical="justify"/>
    </xf>
    <xf numFmtId="0" fontId="14" fillId="2" borderId="41" xfId="1" quotePrefix="1" applyFont="1" applyFill="1" applyBorder="1" applyAlignment="1">
      <alignment horizontal="left" vertical="justify"/>
    </xf>
    <xf numFmtId="0" fontId="14" fillId="2" borderId="17" xfId="1" quotePrefix="1" applyFont="1" applyFill="1" applyBorder="1" applyAlignment="1">
      <alignment horizontal="left" vertical="justify"/>
    </xf>
    <xf numFmtId="0" fontId="14" fillId="2" borderId="17" xfId="1" applyFont="1" applyFill="1" applyBorder="1" applyAlignment="1">
      <alignment horizontal="left"/>
    </xf>
    <xf numFmtId="0" fontId="14" fillId="2" borderId="17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8" fillId="2" borderId="21" xfId="1" quotePrefix="1" applyFont="1" applyFill="1" applyBorder="1" applyAlignment="1">
      <alignment horizontal="left" vertical="justify"/>
    </xf>
    <xf numFmtId="0" fontId="8" fillId="2" borderId="22" xfId="1" quotePrefix="1" applyFont="1" applyFill="1" applyBorder="1" applyAlignment="1">
      <alignment horizontal="left" vertical="justify"/>
    </xf>
    <xf numFmtId="0" fontId="8" fillId="2" borderId="23" xfId="1" quotePrefix="1" applyFont="1" applyFill="1" applyBorder="1" applyAlignment="1">
      <alignment horizontal="left" vertical="justify"/>
    </xf>
    <xf numFmtId="0" fontId="14" fillId="2" borderId="21" xfId="1" quotePrefix="1" applyFont="1" applyFill="1" applyBorder="1" applyAlignment="1">
      <alignment horizontal="center" vertical="justify"/>
    </xf>
    <xf numFmtId="0" fontId="14" fillId="2" borderId="22" xfId="1" quotePrefix="1" applyFont="1" applyFill="1" applyBorder="1" applyAlignment="1">
      <alignment horizontal="center" vertical="justify"/>
    </xf>
    <xf numFmtId="0" fontId="14" fillId="2" borderId="23" xfId="1" quotePrefix="1" applyFont="1" applyFill="1" applyBorder="1" applyAlignment="1">
      <alignment horizontal="center" vertical="justify"/>
    </xf>
    <xf numFmtId="0" fontId="8" fillId="2" borderId="20" xfId="1" applyFont="1" applyFill="1" applyBorder="1" applyAlignment="1">
      <alignment horizontal="left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26" xfId="1" quotePrefix="1" applyFont="1" applyFill="1" applyBorder="1" applyAlignment="1">
      <alignment horizontal="left" vertical="justify"/>
    </xf>
    <xf numFmtId="0" fontId="8" fillId="2" borderId="0" xfId="1" quotePrefix="1" applyFont="1" applyFill="1" applyBorder="1" applyAlignment="1">
      <alignment horizontal="left" vertical="justify"/>
    </xf>
    <xf numFmtId="0" fontId="8" fillId="2" borderId="27" xfId="1" quotePrefix="1" applyFont="1" applyFill="1" applyBorder="1" applyAlignment="1">
      <alignment horizontal="left" vertical="justify"/>
    </xf>
    <xf numFmtId="0" fontId="14" fillId="2" borderId="26" xfId="1" quotePrefix="1" applyFont="1" applyFill="1" applyBorder="1" applyAlignment="1">
      <alignment horizontal="center" vertical="justify"/>
    </xf>
    <xf numFmtId="0" fontId="14" fillId="2" borderId="0" xfId="1" quotePrefix="1" applyFont="1" applyFill="1" applyBorder="1" applyAlignment="1">
      <alignment horizontal="center" vertical="justify"/>
    </xf>
    <xf numFmtId="0" fontId="14" fillId="2" borderId="27" xfId="1" quotePrefix="1" applyFont="1" applyFill="1" applyBorder="1" applyAlignment="1">
      <alignment horizontal="center" vertical="justify"/>
    </xf>
    <xf numFmtId="0" fontId="8" fillId="2" borderId="16" xfId="1" applyFont="1" applyFill="1" applyBorder="1" applyAlignment="1">
      <alignment horizontal="center"/>
    </xf>
    <xf numFmtId="0" fontId="8" fillId="2" borderId="18" xfId="1" quotePrefix="1" applyFont="1" applyFill="1" applyBorder="1" applyAlignment="1">
      <alignment horizontal="left" vertical="justify"/>
    </xf>
    <xf numFmtId="0" fontId="8" fillId="2" borderId="28" xfId="1" quotePrefix="1" applyFont="1" applyFill="1" applyBorder="1" applyAlignment="1">
      <alignment horizontal="left" vertical="justify"/>
    </xf>
    <xf numFmtId="0" fontId="8" fillId="2" borderId="29" xfId="1" quotePrefix="1" applyFont="1" applyFill="1" applyBorder="1" applyAlignment="1">
      <alignment horizontal="left" vertical="justify"/>
    </xf>
    <xf numFmtId="0" fontId="14" fillId="2" borderId="18" xfId="1" quotePrefix="1" applyFont="1" applyFill="1" applyBorder="1" applyAlignment="1">
      <alignment horizontal="center" vertical="justify"/>
    </xf>
    <xf numFmtId="0" fontId="14" fillId="2" borderId="28" xfId="1" quotePrefix="1" applyFont="1" applyFill="1" applyBorder="1" applyAlignment="1">
      <alignment horizontal="center" vertical="justify"/>
    </xf>
    <xf numFmtId="0" fontId="14" fillId="2" borderId="29" xfId="1" quotePrefix="1" applyFont="1" applyFill="1" applyBorder="1" applyAlignment="1">
      <alignment horizontal="center" vertical="justify"/>
    </xf>
    <xf numFmtId="0" fontId="8" fillId="2" borderId="20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left" vertical="center"/>
    </xf>
    <xf numFmtId="0" fontId="8" fillId="2" borderId="31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left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0" fontId="8" fillId="2" borderId="22" xfId="1" applyFont="1" applyFill="1" applyBorder="1" applyAlignment="1">
      <alignment horizontal="left"/>
    </xf>
    <xf numFmtId="0" fontId="8" fillId="2" borderId="23" xfId="1" applyFont="1" applyFill="1" applyBorder="1" applyAlignment="1">
      <alignment horizontal="left"/>
    </xf>
    <xf numFmtId="0" fontId="8" fillId="2" borderId="20" xfId="1" applyFont="1" applyFill="1" applyBorder="1" applyAlignment="1">
      <alignment horizontal="center" vertical="justify"/>
    </xf>
    <xf numFmtId="0" fontId="8" fillId="2" borderId="32" xfId="1" applyFont="1" applyFill="1" applyBorder="1" applyAlignment="1">
      <alignment horizontal="left" vertical="center"/>
    </xf>
    <xf numFmtId="0" fontId="8" fillId="2" borderId="18" xfId="1" applyFont="1" applyFill="1" applyBorder="1" applyAlignment="1">
      <alignment horizontal="left"/>
    </xf>
    <xf numFmtId="0" fontId="8" fillId="2" borderId="28" xfId="1" applyFont="1" applyFill="1" applyBorder="1" applyAlignment="1">
      <alignment horizontal="left"/>
    </xf>
    <xf numFmtId="0" fontId="8" fillId="2" borderId="29" xfId="1" applyFont="1" applyFill="1" applyBorder="1" applyAlignment="1">
      <alignment horizontal="left"/>
    </xf>
    <xf numFmtId="0" fontId="8" fillId="2" borderId="21" xfId="1" applyFont="1" applyFill="1" applyBorder="1" applyAlignment="1">
      <alignment horizontal="left" vertical="justify"/>
    </xf>
    <xf numFmtId="0" fontId="8" fillId="2" borderId="22" xfId="1" applyFont="1" applyFill="1" applyBorder="1" applyAlignment="1">
      <alignment horizontal="left" vertical="justify"/>
    </xf>
    <xf numFmtId="0" fontId="8" fillId="2" borderId="23" xfId="1" applyFont="1" applyFill="1" applyBorder="1" applyAlignment="1">
      <alignment horizontal="left" vertical="justify"/>
    </xf>
    <xf numFmtId="0" fontId="8" fillId="2" borderId="26" xfId="1" applyFont="1" applyFill="1" applyBorder="1" applyAlignment="1">
      <alignment horizontal="left" vertical="justify"/>
    </xf>
    <xf numFmtId="0" fontId="8" fillId="2" borderId="0" xfId="1" applyFont="1" applyFill="1" applyBorder="1" applyAlignment="1">
      <alignment horizontal="left" vertical="justify"/>
    </xf>
    <xf numFmtId="0" fontId="8" fillId="2" borderId="27" xfId="1" applyFont="1" applyFill="1" applyBorder="1" applyAlignment="1">
      <alignment horizontal="left" vertical="justify"/>
    </xf>
    <xf numFmtId="0" fontId="8" fillId="2" borderId="33" xfId="1" applyFont="1" applyFill="1" applyBorder="1" applyAlignment="1">
      <alignment horizontal="center"/>
    </xf>
    <xf numFmtId="0" fontId="8" fillId="2" borderId="53" xfId="1" applyFont="1" applyFill="1" applyBorder="1" applyAlignment="1">
      <alignment horizontal="left" vertical="justify"/>
    </xf>
    <xf numFmtId="0" fontId="8" fillId="2" borderId="9" xfId="1" applyFont="1" applyFill="1" applyBorder="1" applyAlignment="1">
      <alignment horizontal="left" vertical="justify"/>
    </xf>
    <xf numFmtId="0" fontId="8" fillId="2" borderId="54" xfId="1" applyFont="1" applyFill="1" applyBorder="1" applyAlignment="1">
      <alignment horizontal="left" vertical="justify"/>
    </xf>
    <xf numFmtId="0" fontId="8" fillId="2" borderId="34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/>
    </xf>
    <xf numFmtId="0" fontId="8" fillId="2" borderId="48" xfId="1" quotePrefix="1" applyFont="1" applyFill="1" applyBorder="1" applyAlignment="1">
      <alignment horizontal="center" vertical="justify" wrapText="1"/>
    </xf>
    <xf numFmtId="0" fontId="8" fillId="2" borderId="37" xfId="1" quotePrefix="1" applyFont="1" applyFill="1" applyBorder="1" applyAlignment="1">
      <alignment horizontal="center" vertical="justify" wrapText="1"/>
    </xf>
    <xf numFmtId="0" fontId="8" fillId="2" borderId="49" xfId="1" quotePrefix="1" applyFont="1" applyFill="1" applyBorder="1" applyAlignment="1">
      <alignment horizontal="center" vertical="justify" wrapText="1"/>
    </xf>
    <xf numFmtId="0" fontId="13" fillId="2" borderId="12" xfId="1" applyFont="1" applyFill="1" applyBorder="1" applyAlignment="1">
      <alignment horizontal="center" vertical="justify" wrapText="1"/>
    </xf>
    <xf numFmtId="0" fontId="13" fillId="2" borderId="36" xfId="1" applyFont="1" applyFill="1" applyBorder="1" applyAlignment="1">
      <alignment horizontal="center" vertical="justify" wrapText="1"/>
    </xf>
    <xf numFmtId="0" fontId="8" fillId="2" borderId="38" xfId="1" quotePrefix="1" applyFont="1" applyFill="1" applyBorder="1" applyAlignment="1">
      <alignment horizontal="center" vertical="justify" wrapText="1"/>
    </xf>
    <xf numFmtId="0" fontId="8" fillId="2" borderId="0" xfId="1" quotePrefix="1" applyFont="1" applyFill="1" applyBorder="1" applyAlignment="1">
      <alignment horizontal="center" vertical="justify" wrapText="1"/>
    </xf>
    <xf numFmtId="0" fontId="8" fillId="2" borderId="50" xfId="1" quotePrefix="1" applyFont="1" applyFill="1" applyBorder="1" applyAlignment="1">
      <alignment horizontal="center" vertical="justify" wrapText="1"/>
    </xf>
    <xf numFmtId="0" fontId="13" fillId="2" borderId="12" xfId="1" applyFont="1" applyFill="1" applyBorder="1" applyAlignment="1">
      <alignment horizontal="center" vertical="justify" wrapText="1"/>
    </xf>
    <xf numFmtId="0" fontId="13" fillId="2" borderId="36" xfId="1" applyFont="1" applyFill="1" applyBorder="1" applyAlignment="1">
      <alignment horizontal="center" vertical="justify" wrapText="1"/>
    </xf>
    <xf numFmtId="0" fontId="13" fillId="2" borderId="36" xfId="1" applyFont="1" applyFill="1" applyBorder="1" applyAlignment="1">
      <alignment vertical="justify" wrapText="1"/>
    </xf>
    <xf numFmtId="0" fontId="8" fillId="2" borderId="51" xfId="1" quotePrefix="1" applyFont="1" applyFill="1" applyBorder="1" applyAlignment="1">
      <alignment horizontal="center" vertical="justify" wrapText="1"/>
    </xf>
    <xf numFmtId="0" fontId="8" fillId="2" borderId="9" xfId="1" quotePrefix="1" applyFont="1" applyFill="1" applyBorder="1" applyAlignment="1">
      <alignment horizontal="center" vertical="justify" wrapText="1"/>
    </xf>
    <xf numFmtId="0" fontId="8" fillId="2" borderId="10" xfId="1" quotePrefix="1" applyFont="1" applyFill="1" applyBorder="1" applyAlignment="1">
      <alignment horizontal="center" vertical="justify" wrapText="1"/>
    </xf>
    <xf numFmtId="0" fontId="13" fillId="2" borderId="11" xfId="1" applyFont="1" applyFill="1" applyBorder="1" applyAlignment="1">
      <alignment horizontal="left" vertical="justify" wrapText="1"/>
    </xf>
    <xf numFmtId="3" fontId="13" fillId="2" borderId="11" xfId="1" quotePrefix="1" applyNumberFormat="1" applyFont="1" applyFill="1" applyBorder="1" applyAlignment="1">
      <alignment horizontal="left" vertical="justify" wrapText="1"/>
    </xf>
    <xf numFmtId="1" fontId="13" fillId="2" borderId="12" xfId="1" applyNumberFormat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/>
    </xf>
    <xf numFmtId="0" fontId="8" fillId="2" borderId="11" xfId="1" quotePrefix="1" applyFont="1" applyFill="1" applyBorder="1" applyAlignment="1">
      <alignment horizontal="left" vertical="justify"/>
    </xf>
    <xf numFmtId="0" fontId="13" fillId="2" borderId="29" xfId="1" applyFont="1" applyFill="1" applyBorder="1" applyAlignment="1">
      <alignment horizontal="left" vertical="justify"/>
    </xf>
    <xf numFmtId="0" fontId="8" fillId="2" borderId="17" xfId="1" quotePrefix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justify"/>
    </xf>
    <xf numFmtId="0" fontId="8" fillId="2" borderId="40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left" vertical="center"/>
    </xf>
    <xf numFmtId="164" fontId="8" fillId="2" borderId="42" xfId="1" applyNumberFormat="1" applyFont="1" applyFill="1" applyBorder="1" applyAlignment="1">
      <alignment vertical="center"/>
    </xf>
    <xf numFmtId="4" fontId="8" fillId="2" borderId="43" xfId="1" applyNumberFormat="1" applyFont="1" applyFill="1" applyBorder="1" applyAlignment="1">
      <alignment vertical="center"/>
    </xf>
    <xf numFmtId="0" fontId="8" fillId="2" borderId="31" xfId="1" applyFont="1" applyFill="1" applyBorder="1" applyAlignment="1">
      <alignment horizontal="left" vertical="justify"/>
    </xf>
    <xf numFmtId="0" fontId="8" fillId="2" borderId="20" xfId="1" quotePrefix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justify"/>
    </xf>
    <xf numFmtId="164" fontId="8" fillId="2" borderId="44" xfId="1" applyNumberFormat="1" applyFont="1" applyFill="1" applyBorder="1" applyAlignment="1">
      <alignment vertical="center"/>
    </xf>
    <xf numFmtId="0" fontId="8" fillId="2" borderId="45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justify"/>
    </xf>
    <xf numFmtId="0" fontId="8" fillId="2" borderId="46" xfId="1" applyFont="1" applyFill="1" applyBorder="1" applyAlignment="1">
      <alignment horizontal="left" vertical="center"/>
    </xf>
    <xf numFmtId="0" fontId="8" fillId="2" borderId="31" xfId="1" quotePrefix="1" applyFont="1" applyFill="1" applyBorder="1" applyAlignment="1">
      <alignment horizontal="left" vertical="justify"/>
    </xf>
    <xf numFmtId="0" fontId="8" fillId="2" borderId="20" xfId="1" quotePrefix="1" applyFont="1" applyFill="1" applyBorder="1" applyAlignment="1">
      <alignment horizontal="center" vertical="center" wrapText="1"/>
    </xf>
    <xf numFmtId="3" fontId="8" fillId="2" borderId="30" xfId="1" applyNumberFormat="1" applyFont="1" applyFill="1" applyBorder="1" applyAlignment="1">
      <alignment vertical="center"/>
    </xf>
    <xf numFmtId="0" fontId="8" fillId="2" borderId="11" xfId="1" applyFont="1" applyFill="1" applyBorder="1" applyAlignment="1">
      <alignment horizontal="left" vertical="justify"/>
    </xf>
    <xf numFmtId="0" fontId="8" fillId="2" borderId="11" xfId="1" applyFont="1" applyFill="1" applyBorder="1" applyAlignment="1">
      <alignment horizontal="left"/>
    </xf>
    <xf numFmtId="0" fontId="8" fillId="2" borderId="51" xfId="1" applyFont="1" applyFill="1" applyBorder="1" applyAlignment="1">
      <alignment horizontal="center"/>
    </xf>
    <xf numFmtId="164" fontId="8" fillId="2" borderId="47" xfId="1" applyNumberFormat="1" applyFont="1" applyFill="1" applyBorder="1" applyAlignment="1">
      <alignment vertical="center"/>
    </xf>
    <xf numFmtId="4" fontId="10" fillId="2" borderId="6" xfId="1" quotePrefix="1" applyNumberFormat="1" applyFont="1" applyFill="1" applyBorder="1" applyAlignment="1">
      <alignment horizontal="center" vertical="justify"/>
    </xf>
    <xf numFmtId="4" fontId="10" fillId="2" borderId="12" xfId="1" quotePrefix="1" applyNumberFormat="1" applyFont="1" applyFill="1" applyBorder="1" applyAlignment="1">
      <alignment horizontal="center" vertical="justify"/>
    </xf>
    <xf numFmtId="1" fontId="7" fillId="2" borderId="15" xfId="1" quotePrefix="1" applyNumberFormat="1" applyFont="1" applyFill="1" applyBorder="1" applyAlignment="1">
      <alignment horizontal="center" vertical="justify"/>
    </xf>
    <xf numFmtId="4" fontId="13" fillId="2" borderId="12" xfId="1" applyNumberFormat="1" applyFont="1" applyFill="1" applyBorder="1" applyAlignment="1">
      <alignment vertical="justify"/>
    </xf>
    <xf numFmtId="3" fontId="14" fillId="2" borderId="18" xfId="1" applyNumberFormat="1" applyFont="1" applyFill="1" applyBorder="1" applyAlignment="1"/>
    <xf numFmtId="3" fontId="8" fillId="2" borderId="21" xfId="1" applyNumberFormat="1" applyFont="1" applyFill="1" applyBorder="1" applyAlignment="1">
      <alignment vertical="center"/>
    </xf>
    <xf numFmtId="3" fontId="8" fillId="2" borderId="30" xfId="1" applyNumberFormat="1" applyFont="1" applyFill="1" applyBorder="1" applyAlignment="1">
      <alignment vertical="justify"/>
    </xf>
    <xf numFmtId="0" fontId="8" fillId="2" borderId="11" xfId="1" quotePrefix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1" fontId="7" fillId="2" borderId="11" xfId="1" applyNumberFormat="1" applyFont="1" applyFill="1" applyBorder="1" applyAlignment="1">
      <alignment horizontal="center" vertical="center"/>
    </xf>
    <xf numFmtId="4" fontId="8" fillId="2" borderId="11" xfId="1" applyNumberFormat="1" applyFont="1" applyFill="1" applyBorder="1" applyAlignment="1"/>
    <xf numFmtId="4" fontId="14" fillId="2" borderId="11" xfId="1" applyNumberFormat="1" applyFont="1" applyFill="1" applyBorder="1" applyAlignment="1"/>
    <xf numFmtId="3" fontId="14" fillId="2" borderId="11" xfId="1" applyNumberFormat="1" applyFont="1" applyFill="1" applyBorder="1" applyAlignment="1">
      <alignment horizontal="right"/>
    </xf>
    <xf numFmtId="3" fontId="8" fillId="2" borderId="11" xfId="1" applyNumberFormat="1" applyFont="1" applyFill="1" applyBorder="1" applyAlignment="1">
      <alignment horizontal="right" vertical="center"/>
    </xf>
    <xf numFmtId="3" fontId="8" fillId="2" borderId="11" xfId="1" applyNumberFormat="1" applyFont="1" applyFill="1" applyBorder="1" applyAlignment="1">
      <alignment horizontal="right" vertical="justify"/>
    </xf>
    <xf numFmtId="0" fontId="7" fillId="3" borderId="58" xfId="1" applyFont="1" applyFill="1" applyBorder="1" applyAlignment="1">
      <alignment horizontal="center" vertical="center" wrapText="1"/>
    </xf>
    <xf numFmtId="1" fontId="13" fillId="2" borderId="11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vertical="center"/>
    </xf>
    <xf numFmtId="4" fontId="15" fillId="2" borderId="11" xfId="1" applyNumberFormat="1" applyFont="1" applyFill="1" applyBorder="1" applyAlignment="1">
      <alignment vertical="center"/>
    </xf>
    <xf numFmtId="4" fontId="8" fillId="2" borderId="11" xfId="1" quotePrefix="1" applyNumberFormat="1" applyFont="1" applyFill="1" applyBorder="1" applyAlignment="1">
      <alignment horizontal="center" vertical="justify"/>
    </xf>
    <xf numFmtId="0" fontId="13" fillId="2" borderId="11" xfId="1" applyFont="1" applyFill="1" applyBorder="1" applyAlignment="1">
      <alignment vertical="justify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nescu.claudia\Desktop\GRILA%20SALARIZARE%201%20AUGUS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februarie 2021"/>
      <sheetName val=" 2022"/>
      <sheetName val="1_4dif (2022-2021)"/>
      <sheetName val="sal 115_2022"/>
      <sheetName val="sal 115_2022 (2)"/>
      <sheetName val="sal 115_2022 Clau"/>
    </sheetNames>
    <sheetDataSet>
      <sheetData sheetId="0" refreshError="1">
        <row r="30">
          <cell r="S30">
            <v>6398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6396</v>
          </cell>
        </row>
        <row r="31"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6396</v>
          </cell>
        </row>
        <row r="32"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6396</v>
          </cell>
        </row>
        <row r="33"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6396</v>
          </cell>
        </row>
        <row r="34"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6396</v>
          </cell>
        </row>
        <row r="35"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6396</v>
          </cell>
        </row>
        <row r="36"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5699</v>
          </cell>
        </row>
        <row r="37"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5699</v>
          </cell>
        </row>
        <row r="38"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5699</v>
          </cell>
        </row>
        <row r="39"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5699</v>
          </cell>
        </row>
        <row r="40">
          <cell r="T40">
            <v>0</v>
          </cell>
          <cell r="U40">
            <v>0</v>
          </cell>
          <cell r="V40">
            <v>4475</v>
          </cell>
          <cell r="W40">
            <v>4595</v>
          </cell>
          <cell r="X40">
            <v>4715</v>
          </cell>
        </row>
        <row r="41">
          <cell r="T41">
            <v>0</v>
          </cell>
          <cell r="U41">
            <v>0</v>
          </cell>
          <cell r="V41">
            <v>4475</v>
          </cell>
          <cell r="W41">
            <v>4595</v>
          </cell>
          <cell r="X41">
            <v>4715</v>
          </cell>
        </row>
        <row r="42">
          <cell r="T42">
            <v>0</v>
          </cell>
          <cell r="U42">
            <v>0</v>
          </cell>
          <cell r="V42">
            <v>4475</v>
          </cell>
          <cell r="W42">
            <v>4595</v>
          </cell>
          <cell r="X42">
            <v>4715</v>
          </cell>
        </row>
        <row r="43">
          <cell r="T43">
            <v>0</v>
          </cell>
          <cell r="U43">
            <v>0</v>
          </cell>
          <cell r="V43">
            <v>4475</v>
          </cell>
          <cell r="W43">
            <v>4595</v>
          </cell>
          <cell r="X43">
            <v>4715</v>
          </cell>
        </row>
      </sheetData>
      <sheetData sheetId="1" refreshError="1"/>
      <sheetData sheetId="2" refreshError="1">
        <row r="30">
          <cell r="N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119</v>
          </cell>
        </row>
        <row r="31"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119</v>
          </cell>
        </row>
        <row r="32"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119</v>
          </cell>
        </row>
        <row r="33"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119</v>
          </cell>
        </row>
        <row r="34"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119</v>
          </cell>
        </row>
        <row r="35"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119</v>
          </cell>
        </row>
        <row r="36"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164</v>
          </cell>
        </row>
        <row r="37"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164</v>
          </cell>
        </row>
        <row r="38"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164</v>
          </cell>
        </row>
        <row r="39"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164</v>
          </cell>
        </row>
        <row r="40">
          <cell r="T40">
            <v>0</v>
          </cell>
          <cell r="U40">
            <v>0</v>
          </cell>
          <cell r="V40">
            <v>177</v>
          </cell>
          <cell r="W40">
            <v>179</v>
          </cell>
          <cell r="X40">
            <v>183</v>
          </cell>
        </row>
        <row r="41">
          <cell r="T41">
            <v>0</v>
          </cell>
          <cell r="U41">
            <v>0</v>
          </cell>
          <cell r="V41">
            <v>177</v>
          </cell>
          <cell r="W41">
            <v>179</v>
          </cell>
          <cell r="X41">
            <v>183</v>
          </cell>
        </row>
        <row r="42">
          <cell r="T42">
            <v>0</v>
          </cell>
          <cell r="U42">
            <v>0</v>
          </cell>
          <cell r="V42">
            <v>177</v>
          </cell>
          <cell r="W42">
            <v>179</v>
          </cell>
          <cell r="X42">
            <v>183</v>
          </cell>
        </row>
        <row r="43">
          <cell r="T43">
            <v>0</v>
          </cell>
          <cell r="U43">
            <v>0</v>
          </cell>
          <cell r="V43">
            <v>177</v>
          </cell>
          <cell r="W43">
            <v>179</v>
          </cell>
          <cell r="X43">
            <v>183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opLeftCell="A100" workbookViewId="0">
      <selection activeCell="M3" sqref="M3:R3"/>
    </sheetView>
  </sheetViews>
  <sheetFormatPr defaultRowHeight="15" x14ac:dyDescent="0.25"/>
  <cols>
    <col min="1" max="1" width="4" customWidth="1"/>
    <col min="2" max="2" width="27.42578125" customWidth="1"/>
    <col min="4" max="4" width="13.7109375" customWidth="1"/>
    <col min="5" max="5" width="20.85546875" customWidth="1"/>
    <col min="7" max="24" width="9.140625" style="1"/>
  </cols>
  <sheetData>
    <row r="1" spans="1:24" ht="15.75" thickBot="1" x14ac:dyDescent="0.3"/>
    <row r="2" spans="1:24" ht="15.75" customHeight="1" thickBot="1" x14ac:dyDescent="0.3">
      <c r="A2" s="14" t="s">
        <v>0</v>
      </c>
      <c r="B2" s="14" t="s">
        <v>1</v>
      </c>
      <c r="C2" s="14" t="s">
        <v>2</v>
      </c>
      <c r="D2" s="14" t="s">
        <v>3</v>
      </c>
      <c r="E2" s="11" t="s">
        <v>4</v>
      </c>
      <c r="F2" s="11" t="s">
        <v>5</v>
      </c>
      <c r="G2" s="10" t="s">
        <v>54</v>
      </c>
      <c r="H2" s="10"/>
      <c r="I2" s="10"/>
      <c r="J2" s="10"/>
      <c r="K2" s="10"/>
      <c r="L2" s="10"/>
      <c r="M2" s="10" t="s">
        <v>52</v>
      </c>
      <c r="N2" s="10"/>
      <c r="O2" s="10"/>
      <c r="P2" s="10"/>
      <c r="Q2" s="10"/>
      <c r="R2" s="10"/>
      <c r="S2" s="10" t="s">
        <v>53</v>
      </c>
      <c r="T2" s="10"/>
      <c r="U2" s="10"/>
      <c r="V2" s="10"/>
      <c r="W2" s="10"/>
      <c r="X2" s="10"/>
    </row>
    <row r="3" spans="1:24" ht="15.75" thickBot="1" x14ac:dyDescent="0.3">
      <c r="A3" s="14"/>
      <c r="B3" s="14"/>
      <c r="C3" s="14"/>
      <c r="D3" s="14"/>
      <c r="E3" s="11"/>
      <c r="F3" s="11"/>
      <c r="G3" s="11" t="s">
        <v>6</v>
      </c>
      <c r="H3" s="11"/>
      <c r="I3" s="11"/>
      <c r="J3" s="11"/>
      <c r="K3" s="11"/>
      <c r="L3" s="11"/>
      <c r="M3" s="11" t="s">
        <v>6</v>
      </c>
      <c r="N3" s="11"/>
      <c r="O3" s="11"/>
      <c r="P3" s="11"/>
      <c r="Q3" s="11"/>
      <c r="R3" s="11"/>
      <c r="S3" s="11" t="s">
        <v>6</v>
      </c>
      <c r="T3" s="11"/>
      <c r="U3" s="11"/>
      <c r="V3" s="11"/>
      <c r="W3" s="11"/>
      <c r="X3" s="11"/>
    </row>
    <row r="4" spans="1:24" ht="15.75" thickBot="1" x14ac:dyDescent="0.3">
      <c r="A4" s="14"/>
      <c r="B4" s="14"/>
      <c r="C4" s="14"/>
      <c r="D4" s="14"/>
      <c r="E4" s="11"/>
      <c r="F4" s="11"/>
      <c r="G4" s="11" t="s">
        <v>7</v>
      </c>
      <c r="H4" s="11"/>
      <c r="I4" s="11"/>
      <c r="J4" s="11"/>
      <c r="K4" s="11"/>
      <c r="L4" s="11"/>
      <c r="M4" s="11" t="s">
        <v>7</v>
      </c>
      <c r="N4" s="11"/>
      <c r="O4" s="11"/>
      <c r="P4" s="11"/>
      <c r="Q4" s="11"/>
      <c r="R4" s="11"/>
      <c r="S4" s="11" t="s">
        <v>7</v>
      </c>
      <c r="T4" s="11"/>
      <c r="U4" s="11"/>
      <c r="V4" s="11"/>
      <c r="W4" s="11"/>
      <c r="X4" s="11"/>
    </row>
    <row r="5" spans="1:24" ht="15.75" thickBot="1" x14ac:dyDescent="0.3">
      <c r="A5" s="14"/>
      <c r="B5" s="14"/>
      <c r="C5" s="14"/>
      <c r="D5" s="14"/>
      <c r="E5" s="11"/>
      <c r="F5" s="11"/>
      <c r="G5" s="2">
        <v>0</v>
      </c>
      <c r="H5" s="2">
        <v>1</v>
      </c>
      <c r="I5" s="2">
        <v>2</v>
      </c>
      <c r="J5" s="2">
        <v>3</v>
      </c>
      <c r="K5" s="2">
        <v>4</v>
      </c>
      <c r="L5" s="2">
        <v>5</v>
      </c>
      <c r="M5" s="2">
        <v>0</v>
      </c>
      <c r="N5" s="2">
        <v>1</v>
      </c>
      <c r="O5" s="2">
        <v>2</v>
      </c>
      <c r="P5" s="2">
        <v>3</v>
      </c>
      <c r="Q5" s="2">
        <v>4</v>
      </c>
      <c r="R5" s="2">
        <v>5</v>
      </c>
      <c r="S5" s="2">
        <v>0</v>
      </c>
      <c r="T5" s="2">
        <v>1</v>
      </c>
      <c r="U5" s="2">
        <v>2</v>
      </c>
      <c r="V5" s="2">
        <v>3</v>
      </c>
      <c r="W5" s="2">
        <v>4</v>
      </c>
      <c r="X5" s="2">
        <v>5</v>
      </c>
    </row>
    <row r="6" spans="1:24" ht="30.75" thickBot="1" x14ac:dyDescent="0.3">
      <c r="A6" s="12">
        <v>1</v>
      </c>
      <c r="B6" s="12" t="s">
        <v>8</v>
      </c>
      <c r="C6" s="3" t="s">
        <v>9</v>
      </c>
      <c r="D6" s="12" t="s">
        <v>10</v>
      </c>
      <c r="E6" s="8" t="s">
        <v>10</v>
      </c>
      <c r="F6" s="8" t="s">
        <v>11</v>
      </c>
      <c r="G6" s="4">
        <v>7726</v>
      </c>
      <c r="H6" s="4">
        <f>ROUNDUP(G6*1.075,0)</f>
        <v>8306</v>
      </c>
      <c r="I6" s="4">
        <f>ROUNDUP(H6*1.05,0)</f>
        <v>8722</v>
      </c>
      <c r="J6" s="4">
        <f>ROUNDUP(I6*1.05,0)</f>
        <v>9159</v>
      </c>
      <c r="K6" s="4">
        <f>ROUNDUP(J6*1.025,0)</f>
        <v>9388</v>
      </c>
      <c r="L6" s="4">
        <f>ROUNDUP(K6*1.025,0)</f>
        <v>9623</v>
      </c>
      <c r="M6" s="4">
        <f>ROUND(G6*80%,0)</f>
        <v>6181</v>
      </c>
      <c r="N6" s="4">
        <f t="shared" ref="N6:R6" si="0">ROUND(H6*80%,0)</f>
        <v>6645</v>
      </c>
      <c r="O6" s="4">
        <f t="shared" si="0"/>
        <v>6978</v>
      </c>
      <c r="P6" s="4">
        <f t="shared" si="0"/>
        <v>7327</v>
      </c>
      <c r="Q6" s="4">
        <f t="shared" si="0"/>
        <v>7510</v>
      </c>
      <c r="R6" s="4">
        <f t="shared" si="0"/>
        <v>7698</v>
      </c>
      <c r="S6" s="4">
        <f>ROUND(G6*65%,0)</f>
        <v>5022</v>
      </c>
      <c r="T6" s="4">
        <f t="shared" ref="T6:X6" si="1">ROUND(H6*65%,0)</f>
        <v>5399</v>
      </c>
      <c r="U6" s="4">
        <f t="shared" si="1"/>
        <v>5669</v>
      </c>
      <c r="V6" s="4">
        <f t="shared" si="1"/>
        <v>5953</v>
      </c>
      <c r="W6" s="4">
        <f t="shared" si="1"/>
        <v>6102</v>
      </c>
      <c r="X6" s="4">
        <f t="shared" si="1"/>
        <v>6255</v>
      </c>
    </row>
    <row r="7" spans="1:24" ht="15.75" thickBot="1" x14ac:dyDescent="0.3">
      <c r="A7" s="12"/>
      <c r="B7" s="12"/>
      <c r="C7" s="3" t="s">
        <v>9</v>
      </c>
      <c r="D7" s="12"/>
      <c r="E7" s="8" t="s">
        <v>10</v>
      </c>
      <c r="F7" s="8" t="s">
        <v>12</v>
      </c>
      <c r="G7" s="4">
        <v>7726</v>
      </c>
      <c r="H7" s="4">
        <f t="shared" ref="H7:H70" si="2">ROUNDUP(G7*1.075,0)</f>
        <v>8306</v>
      </c>
      <c r="I7" s="4">
        <f t="shared" ref="I7:J22" si="3">ROUNDUP(H7*1.05,0)</f>
        <v>8722</v>
      </c>
      <c r="J7" s="4">
        <f t="shared" si="3"/>
        <v>9159</v>
      </c>
      <c r="K7" s="4">
        <f t="shared" ref="K7:L22" si="4">ROUNDUP(J7*1.025,0)</f>
        <v>9388</v>
      </c>
      <c r="L7" s="4">
        <f t="shared" si="4"/>
        <v>9623</v>
      </c>
      <c r="M7" s="4">
        <f t="shared" ref="M7:M70" si="5">ROUND(G7*80%,0)</f>
        <v>6181</v>
      </c>
      <c r="N7" s="4">
        <f t="shared" ref="N7:N70" si="6">ROUND(H7*80%,0)</f>
        <v>6645</v>
      </c>
      <c r="O7" s="4">
        <f t="shared" ref="O7:O70" si="7">ROUND(I7*80%,0)</f>
        <v>6978</v>
      </c>
      <c r="P7" s="4">
        <f t="shared" ref="P7:P70" si="8">ROUND(J7*80%,0)</f>
        <v>7327</v>
      </c>
      <c r="Q7" s="4">
        <f t="shared" ref="Q7:Q70" si="9">ROUND(K7*80%,0)</f>
        <v>7510</v>
      </c>
      <c r="R7" s="4">
        <f t="shared" ref="R7:R70" si="10">ROUND(L7*80%,0)</f>
        <v>7698</v>
      </c>
      <c r="S7" s="4">
        <f t="shared" ref="S7:S70" si="11">ROUND(G7*65%,0)</f>
        <v>5022</v>
      </c>
      <c r="T7" s="4">
        <f t="shared" ref="T7:T70" si="12">ROUND(H7*65%,0)</f>
        <v>5399</v>
      </c>
      <c r="U7" s="4">
        <f t="shared" ref="U7:U70" si="13">ROUND(I7*65%,0)</f>
        <v>5669</v>
      </c>
      <c r="V7" s="4">
        <f t="shared" ref="V7:V70" si="14">ROUND(J7*65%,0)</f>
        <v>5953</v>
      </c>
      <c r="W7" s="4">
        <f t="shared" ref="W7:W70" si="15">ROUND(K7*65%,0)</f>
        <v>6102</v>
      </c>
      <c r="X7" s="4">
        <f t="shared" ref="X7:X70" si="16">ROUND(L7*65%,0)</f>
        <v>6255</v>
      </c>
    </row>
    <row r="8" spans="1:24" ht="15.75" thickBot="1" x14ac:dyDescent="0.3">
      <c r="A8" s="12"/>
      <c r="B8" s="12"/>
      <c r="C8" s="3" t="s">
        <v>9</v>
      </c>
      <c r="D8" s="12"/>
      <c r="E8" s="8" t="s">
        <v>10</v>
      </c>
      <c r="F8" s="8" t="s">
        <v>13</v>
      </c>
      <c r="G8" s="4">
        <v>7726</v>
      </c>
      <c r="H8" s="4">
        <f t="shared" si="2"/>
        <v>8306</v>
      </c>
      <c r="I8" s="4">
        <f t="shared" si="3"/>
        <v>8722</v>
      </c>
      <c r="J8" s="4">
        <f t="shared" si="3"/>
        <v>9159</v>
      </c>
      <c r="K8" s="4">
        <f t="shared" si="4"/>
        <v>9388</v>
      </c>
      <c r="L8" s="4">
        <f t="shared" si="4"/>
        <v>9623</v>
      </c>
      <c r="M8" s="4">
        <f t="shared" si="5"/>
        <v>6181</v>
      </c>
      <c r="N8" s="4">
        <f t="shared" si="6"/>
        <v>6645</v>
      </c>
      <c r="O8" s="4">
        <f t="shared" si="7"/>
        <v>6978</v>
      </c>
      <c r="P8" s="4">
        <f t="shared" si="8"/>
        <v>7327</v>
      </c>
      <c r="Q8" s="4">
        <f t="shared" si="9"/>
        <v>7510</v>
      </c>
      <c r="R8" s="4">
        <f t="shared" si="10"/>
        <v>7698</v>
      </c>
      <c r="S8" s="4">
        <f t="shared" si="11"/>
        <v>5022</v>
      </c>
      <c r="T8" s="4">
        <f t="shared" si="12"/>
        <v>5399</v>
      </c>
      <c r="U8" s="4">
        <f t="shared" si="13"/>
        <v>5669</v>
      </c>
      <c r="V8" s="4">
        <f t="shared" si="14"/>
        <v>5953</v>
      </c>
      <c r="W8" s="4">
        <f t="shared" si="15"/>
        <v>6102</v>
      </c>
      <c r="X8" s="4">
        <f t="shared" si="16"/>
        <v>6255</v>
      </c>
    </row>
    <row r="9" spans="1:24" ht="15.75" thickBot="1" x14ac:dyDescent="0.3">
      <c r="A9" s="12"/>
      <c r="B9" s="12"/>
      <c r="C9" s="3" t="s">
        <v>9</v>
      </c>
      <c r="D9" s="12"/>
      <c r="E9" s="8" t="s">
        <v>10</v>
      </c>
      <c r="F9" s="8" t="s">
        <v>14</v>
      </c>
      <c r="G9" s="4">
        <v>7726</v>
      </c>
      <c r="H9" s="4">
        <f t="shared" si="2"/>
        <v>8306</v>
      </c>
      <c r="I9" s="4">
        <f t="shared" si="3"/>
        <v>8722</v>
      </c>
      <c r="J9" s="4">
        <f t="shared" si="3"/>
        <v>9159</v>
      </c>
      <c r="K9" s="4">
        <f t="shared" si="4"/>
        <v>9388</v>
      </c>
      <c r="L9" s="4">
        <f t="shared" si="4"/>
        <v>9623</v>
      </c>
      <c r="M9" s="4">
        <f t="shared" si="5"/>
        <v>6181</v>
      </c>
      <c r="N9" s="4">
        <f t="shared" si="6"/>
        <v>6645</v>
      </c>
      <c r="O9" s="4">
        <f t="shared" si="7"/>
        <v>6978</v>
      </c>
      <c r="P9" s="4">
        <f t="shared" si="8"/>
        <v>7327</v>
      </c>
      <c r="Q9" s="4">
        <f t="shared" si="9"/>
        <v>7510</v>
      </c>
      <c r="R9" s="4">
        <f t="shared" si="10"/>
        <v>7698</v>
      </c>
      <c r="S9" s="4">
        <f t="shared" si="11"/>
        <v>5022</v>
      </c>
      <c r="T9" s="4">
        <f t="shared" si="12"/>
        <v>5399</v>
      </c>
      <c r="U9" s="4">
        <f t="shared" si="13"/>
        <v>5669</v>
      </c>
      <c r="V9" s="4">
        <f t="shared" si="14"/>
        <v>5953</v>
      </c>
      <c r="W9" s="4">
        <f t="shared" si="15"/>
        <v>6102</v>
      </c>
      <c r="X9" s="4">
        <f t="shared" si="16"/>
        <v>6255</v>
      </c>
    </row>
    <row r="10" spans="1:24" ht="15.75" thickBot="1" x14ac:dyDescent="0.3">
      <c r="A10" s="12"/>
      <c r="B10" s="12"/>
      <c r="C10" s="3" t="s">
        <v>9</v>
      </c>
      <c r="D10" s="12" t="s">
        <v>15</v>
      </c>
      <c r="E10" s="8" t="s">
        <v>16</v>
      </c>
      <c r="F10" s="8" t="s">
        <v>16</v>
      </c>
      <c r="G10" s="5">
        <v>7234</v>
      </c>
      <c r="H10" s="4">
        <f t="shared" si="2"/>
        <v>7777</v>
      </c>
      <c r="I10" s="4">
        <f t="shared" si="3"/>
        <v>8166</v>
      </c>
      <c r="J10" s="4">
        <f t="shared" si="3"/>
        <v>8575</v>
      </c>
      <c r="K10" s="4">
        <f t="shared" si="4"/>
        <v>8790</v>
      </c>
      <c r="L10" s="4">
        <f t="shared" si="4"/>
        <v>9010</v>
      </c>
      <c r="M10" s="4">
        <f t="shared" si="5"/>
        <v>5787</v>
      </c>
      <c r="N10" s="4">
        <f t="shared" si="6"/>
        <v>6222</v>
      </c>
      <c r="O10" s="4">
        <f t="shared" si="7"/>
        <v>6533</v>
      </c>
      <c r="P10" s="4">
        <f t="shared" si="8"/>
        <v>6860</v>
      </c>
      <c r="Q10" s="4">
        <f t="shared" si="9"/>
        <v>7032</v>
      </c>
      <c r="R10" s="4">
        <f t="shared" si="10"/>
        <v>7208</v>
      </c>
      <c r="S10" s="4">
        <f t="shared" si="11"/>
        <v>4702</v>
      </c>
      <c r="T10" s="4">
        <f t="shared" si="12"/>
        <v>5055</v>
      </c>
      <c r="U10" s="4">
        <f t="shared" si="13"/>
        <v>5308</v>
      </c>
      <c r="V10" s="4">
        <f t="shared" si="14"/>
        <v>5574</v>
      </c>
      <c r="W10" s="4">
        <f t="shared" si="15"/>
        <v>5714</v>
      </c>
      <c r="X10" s="4">
        <f t="shared" si="16"/>
        <v>5857</v>
      </c>
    </row>
    <row r="11" spans="1:24" ht="15.75" thickBot="1" x14ac:dyDescent="0.3">
      <c r="A11" s="12"/>
      <c r="B11" s="12"/>
      <c r="C11" s="3" t="s">
        <v>9</v>
      </c>
      <c r="D11" s="12"/>
      <c r="E11" s="8" t="s">
        <v>17</v>
      </c>
      <c r="F11" s="8" t="s">
        <v>18</v>
      </c>
      <c r="G11" s="5">
        <v>7234</v>
      </c>
      <c r="H11" s="4">
        <f t="shared" si="2"/>
        <v>7777</v>
      </c>
      <c r="I11" s="4">
        <f t="shared" si="3"/>
        <v>8166</v>
      </c>
      <c r="J11" s="4">
        <f t="shared" si="3"/>
        <v>8575</v>
      </c>
      <c r="K11" s="4">
        <f t="shared" si="4"/>
        <v>8790</v>
      </c>
      <c r="L11" s="4">
        <f t="shared" si="4"/>
        <v>9010</v>
      </c>
      <c r="M11" s="4">
        <f t="shared" si="5"/>
        <v>5787</v>
      </c>
      <c r="N11" s="4">
        <f t="shared" si="6"/>
        <v>6222</v>
      </c>
      <c r="O11" s="4">
        <f t="shared" si="7"/>
        <v>6533</v>
      </c>
      <c r="P11" s="4">
        <f t="shared" si="8"/>
        <v>6860</v>
      </c>
      <c r="Q11" s="4">
        <f t="shared" si="9"/>
        <v>7032</v>
      </c>
      <c r="R11" s="4">
        <f t="shared" si="10"/>
        <v>7208</v>
      </c>
      <c r="S11" s="4">
        <f t="shared" si="11"/>
        <v>4702</v>
      </c>
      <c r="T11" s="4">
        <f t="shared" si="12"/>
        <v>5055</v>
      </c>
      <c r="U11" s="4">
        <f t="shared" si="13"/>
        <v>5308</v>
      </c>
      <c r="V11" s="4">
        <f t="shared" si="14"/>
        <v>5574</v>
      </c>
      <c r="W11" s="4">
        <f t="shared" si="15"/>
        <v>5714</v>
      </c>
      <c r="X11" s="4">
        <f t="shared" si="16"/>
        <v>5857</v>
      </c>
    </row>
    <row r="12" spans="1:24" ht="15.75" thickBot="1" x14ac:dyDescent="0.3">
      <c r="A12" s="12"/>
      <c r="B12" s="12"/>
      <c r="C12" s="6" t="s">
        <v>9</v>
      </c>
      <c r="D12" s="13" t="s">
        <v>19</v>
      </c>
      <c r="E12" s="8" t="s">
        <v>20</v>
      </c>
      <c r="F12" s="8" t="s">
        <v>18</v>
      </c>
      <c r="G12" s="7">
        <v>6901</v>
      </c>
      <c r="H12" s="4">
        <f t="shared" si="2"/>
        <v>7419</v>
      </c>
      <c r="I12" s="4">
        <f t="shared" si="3"/>
        <v>7790</v>
      </c>
      <c r="J12" s="4">
        <f t="shared" si="3"/>
        <v>8180</v>
      </c>
      <c r="K12" s="4">
        <f t="shared" si="4"/>
        <v>8385</v>
      </c>
      <c r="L12" s="4">
        <f t="shared" si="4"/>
        <v>8595</v>
      </c>
      <c r="M12" s="4">
        <f t="shared" si="5"/>
        <v>5521</v>
      </c>
      <c r="N12" s="4">
        <f t="shared" si="6"/>
        <v>5935</v>
      </c>
      <c r="O12" s="4">
        <f t="shared" si="7"/>
        <v>6232</v>
      </c>
      <c r="P12" s="4">
        <f t="shared" si="8"/>
        <v>6544</v>
      </c>
      <c r="Q12" s="4">
        <f t="shared" si="9"/>
        <v>6708</v>
      </c>
      <c r="R12" s="4">
        <f t="shared" si="10"/>
        <v>6876</v>
      </c>
      <c r="S12" s="4">
        <f t="shared" si="11"/>
        <v>4486</v>
      </c>
      <c r="T12" s="4">
        <f t="shared" si="12"/>
        <v>4822</v>
      </c>
      <c r="U12" s="4">
        <f t="shared" si="13"/>
        <v>5064</v>
      </c>
      <c r="V12" s="4">
        <f t="shared" si="14"/>
        <v>5317</v>
      </c>
      <c r="W12" s="4">
        <f t="shared" si="15"/>
        <v>5450</v>
      </c>
      <c r="X12" s="4">
        <f t="shared" si="16"/>
        <v>5587</v>
      </c>
    </row>
    <row r="13" spans="1:24" ht="15.75" thickBot="1" x14ac:dyDescent="0.3">
      <c r="A13" s="12"/>
      <c r="B13" s="12"/>
      <c r="C13" s="6" t="s">
        <v>9</v>
      </c>
      <c r="D13" s="13"/>
      <c r="E13" s="6" t="s">
        <v>21</v>
      </c>
      <c r="F13" s="8" t="s">
        <v>22</v>
      </c>
      <c r="G13" s="7">
        <v>6901</v>
      </c>
      <c r="H13" s="4">
        <f t="shared" si="2"/>
        <v>7419</v>
      </c>
      <c r="I13" s="4">
        <f t="shared" si="3"/>
        <v>7790</v>
      </c>
      <c r="J13" s="4">
        <f t="shared" si="3"/>
        <v>8180</v>
      </c>
      <c r="K13" s="4">
        <f t="shared" si="4"/>
        <v>8385</v>
      </c>
      <c r="L13" s="4">
        <f t="shared" si="4"/>
        <v>8595</v>
      </c>
      <c r="M13" s="4">
        <f t="shared" si="5"/>
        <v>5521</v>
      </c>
      <c r="N13" s="4">
        <f t="shared" si="6"/>
        <v>5935</v>
      </c>
      <c r="O13" s="4">
        <f t="shared" si="7"/>
        <v>6232</v>
      </c>
      <c r="P13" s="4">
        <f t="shared" si="8"/>
        <v>6544</v>
      </c>
      <c r="Q13" s="4">
        <f t="shared" si="9"/>
        <v>6708</v>
      </c>
      <c r="R13" s="4">
        <f t="shared" si="10"/>
        <v>6876</v>
      </c>
      <c r="S13" s="4">
        <f t="shared" si="11"/>
        <v>4486</v>
      </c>
      <c r="T13" s="4">
        <f t="shared" si="12"/>
        <v>4822</v>
      </c>
      <c r="U13" s="4">
        <f t="shared" si="13"/>
        <v>5064</v>
      </c>
      <c r="V13" s="4">
        <f t="shared" si="14"/>
        <v>5317</v>
      </c>
      <c r="W13" s="4">
        <f t="shared" si="15"/>
        <v>5450</v>
      </c>
      <c r="X13" s="4">
        <f t="shared" si="16"/>
        <v>5587</v>
      </c>
    </row>
    <row r="14" spans="1:24" ht="15.75" thickBot="1" x14ac:dyDescent="0.3">
      <c r="A14" s="12"/>
      <c r="B14" s="12"/>
      <c r="C14" s="3" t="s">
        <v>9</v>
      </c>
      <c r="D14" s="12" t="s">
        <v>23</v>
      </c>
      <c r="E14" s="3" t="s">
        <v>24</v>
      </c>
      <c r="F14" s="8" t="s">
        <v>22</v>
      </c>
      <c r="G14" s="5">
        <v>6645</v>
      </c>
      <c r="H14" s="4">
        <f t="shared" si="2"/>
        <v>7144</v>
      </c>
      <c r="I14" s="4">
        <f t="shared" si="3"/>
        <v>7502</v>
      </c>
      <c r="J14" s="4">
        <f t="shared" si="3"/>
        <v>7878</v>
      </c>
      <c r="K14" s="4">
        <f t="shared" si="4"/>
        <v>8075</v>
      </c>
      <c r="L14" s="4">
        <f t="shared" si="4"/>
        <v>8277</v>
      </c>
      <c r="M14" s="4">
        <f t="shared" si="5"/>
        <v>5316</v>
      </c>
      <c r="N14" s="4">
        <f t="shared" si="6"/>
        <v>5715</v>
      </c>
      <c r="O14" s="4">
        <f t="shared" si="7"/>
        <v>6002</v>
      </c>
      <c r="P14" s="4">
        <f t="shared" si="8"/>
        <v>6302</v>
      </c>
      <c r="Q14" s="4">
        <f t="shared" si="9"/>
        <v>6460</v>
      </c>
      <c r="R14" s="4">
        <f t="shared" si="10"/>
        <v>6622</v>
      </c>
      <c r="S14" s="4">
        <f t="shared" si="11"/>
        <v>4319</v>
      </c>
      <c r="T14" s="4">
        <f t="shared" si="12"/>
        <v>4644</v>
      </c>
      <c r="U14" s="4">
        <f t="shared" si="13"/>
        <v>4876</v>
      </c>
      <c r="V14" s="4">
        <f t="shared" si="14"/>
        <v>5121</v>
      </c>
      <c r="W14" s="4">
        <f t="shared" si="15"/>
        <v>5249</v>
      </c>
      <c r="X14" s="4">
        <f t="shared" si="16"/>
        <v>5380</v>
      </c>
    </row>
    <row r="15" spans="1:24" ht="15.75" thickBot="1" x14ac:dyDescent="0.3">
      <c r="A15" s="12"/>
      <c r="B15" s="12"/>
      <c r="C15" s="3" t="s">
        <v>9</v>
      </c>
      <c r="D15" s="12"/>
      <c r="E15" s="8" t="s">
        <v>25</v>
      </c>
      <c r="F15" s="8" t="s">
        <v>25</v>
      </c>
      <c r="G15" s="5">
        <v>6645</v>
      </c>
      <c r="H15" s="4">
        <f t="shared" si="2"/>
        <v>7144</v>
      </c>
      <c r="I15" s="4">
        <f t="shared" si="3"/>
        <v>7502</v>
      </c>
      <c r="J15" s="4">
        <f t="shared" si="3"/>
        <v>7878</v>
      </c>
      <c r="K15" s="4">
        <f t="shared" si="4"/>
        <v>8075</v>
      </c>
      <c r="L15" s="4">
        <f t="shared" si="4"/>
        <v>8277</v>
      </c>
      <c r="M15" s="4">
        <f t="shared" si="5"/>
        <v>5316</v>
      </c>
      <c r="N15" s="4">
        <f t="shared" si="6"/>
        <v>5715</v>
      </c>
      <c r="O15" s="4">
        <f t="shared" si="7"/>
        <v>6002</v>
      </c>
      <c r="P15" s="4">
        <f t="shared" si="8"/>
        <v>6302</v>
      </c>
      <c r="Q15" s="4">
        <f t="shared" si="9"/>
        <v>6460</v>
      </c>
      <c r="R15" s="4">
        <f t="shared" si="10"/>
        <v>6622</v>
      </c>
      <c r="S15" s="4">
        <f t="shared" si="11"/>
        <v>4319</v>
      </c>
      <c r="T15" s="4">
        <f t="shared" si="12"/>
        <v>4644</v>
      </c>
      <c r="U15" s="4">
        <f t="shared" si="13"/>
        <v>4876</v>
      </c>
      <c r="V15" s="4">
        <f t="shared" si="14"/>
        <v>5121</v>
      </c>
      <c r="W15" s="4">
        <f t="shared" si="15"/>
        <v>5249</v>
      </c>
      <c r="X15" s="4">
        <f t="shared" si="16"/>
        <v>5380</v>
      </c>
    </row>
    <row r="16" spans="1:24" ht="15.75" thickBot="1" x14ac:dyDescent="0.3">
      <c r="A16" s="12"/>
      <c r="B16" s="12"/>
      <c r="C16" s="3" t="s">
        <v>9</v>
      </c>
      <c r="D16" s="12" t="s">
        <v>26</v>
      </c>
      <c r="E16" s="15" t="s">
        <v>27</v>
      </c>
      <c r="F16" s="8" t="s">
        <v>28</v>
      </c>
      <c r="G16" s="5">
        <v>6541</v>
      </c>
      <c r="H16" s="4">
        <f t="shared" si="2"/>
        <v>7032</v>
      </c>
      <c r="I16" s="4">
        <f t="shared" si="3"/>
        <v>7384</v>
      </c>
      <c r="J16" s="4">
        <f t="shared" si="3"/>
        <v>7754</v>
      </c>
      <c r="K16" s="4">
        <f t="shared" si="4"/>
        <v>7948</v>
      </c>
      <c r="L16" s="4">
        <f t="shared" si="4"/>
        <v>8147</v>
      </c>
      <c r="M16" s="4">
        <f t="shared" si="5"/>
        <v>5233</v>
      </c>
      <c r="N16" s="4">
        <f t="shared" si="6"/>
        <v>5626</v>
      </c>
      <c r="O16" s="4">
        <f t="shared" si="7"/>
        <v>5907</v>
      </c>
      <c r="P16" s="4">
        <f t="shared" si="8"/>
        <v>6203</v>
      </c>
      <c r="Q16" s="4">
        <f t="shared" si="9"/>
        <v>6358</v>
      </c>
      <c r="R16" s="4">
        <f t="shared" si="10"/>
        <v>6518</v>
      </c>
      <c r="S16" s="4">
        <f t="shared" si="11"/>
        <v>4252</v>
      </c>
      <c r="T16" s="4">
        <f t="shared" si="12"/>
        <v>4571</v>
      </c>
      <c r="U16" s="4">
        <f t="shared" si="13"/>
        <v>4800</v>
      </c>
      <c r="V16" s="4">
        <f t="shared" si="14"/>
        <v>5040</v>
      </c>
      <c r="W16" s="4">
        <f t="shared" si="15"/>
        <v>5166</v>
      </c>
      <c r="X16" s="4">
        <f t="shared" si="16"/>
        <v>5296</v>
      </c>
    </row>
    <row r="17" spans="1:24" ht="15.75" thickBot="1" x14ac:dyDescent="0.3">
      <c r="A17" s="12"/>
      <c r="B17" s="12"/>
      <c r="C17" s="3" t="s">
        <v>9</v>
      </c>
      <c r="D17" s="12"/>
      <c r="E17" s="15"/>
      <c r="F17" s="8" t="s">
        <v>29</v>
      </c>
      <c r="G17" s="5">
        <v>6541</v>
      </c>
      <c r="H17" s="4">
        <f t="shared" si="2"/>
        <v>7032</v>
      </c>
      <c r="I17" s="4">
        <f t="shared" si="3"/>
        <v>7384</v>
      </c>
      <c r="J17" s="4">
        <f t="shared" si="3"/>
        <v>7754</v>
      </c>
      <c r="K17" s="4">
        <f t="shared" si="4"/>
        <v>7948</v>
      </c>
      <c r="L17" s="4">
        <f t="shared" si="4"/>
        <v>8147</v>
      </c>
      <c r="M17" s="4">
        <f t="shared" si="5"/>
        <v>5233</v>
      </c>
      <c r="N17" s="4">
        <f t="shared" si="6"/>
        <v>5626</v>
      </c>
      <c r="O17" s="4">
        <f t="shared" si="7"/>
        <v>5907</v>
      </c>
      <c r="P17" s="4">
        <f t="shared" si="8"/>
        <v>6203</v>
      </c>
      <c r="Q17" s="4">
        <f t="shared" si="9"/>
        <v>6358</v>
      </c>
      <c r="R17" s="4">
        <f t="shared" si="10"/>
        <v>6518</v>
      </c>
      <c r="S17" s="4">
        <f t="shared" si="11"/>
        <v>4252</v>
      </c>
      <c r="T17" s="4">
        <f t="shared" si="12"/>
        <v>4571</v>
      </c>
      <c r="U17" s="4">
        <f t="shared" si="13"/>
        <v>4800</v>
      </c>
      <c r="V17" s="4">
        <f t="shared" si="14"/>
        <v>5040</v>
      </c>
      <c r="W17" s="4">
        <f t="shared" si="15"/>
        <v>5166</v>
      </c>
      <c r="X17" s="4">
        <f t="shared" si="16"/>
        <v>5296</v>
      </c>
    </row>
    <row r="18" spans="1:24" ht="15.75" thickBot="1" x14ac:dyDescent="0.3">
      <c r="A18" s="12"/>
      <c r="B18" s="12"/>
      <c r="C18" s="3" t="s">
        <v>9</v>
      </c>
      <c r="D18" s="3" t="s">
        <v>30</v>
      </c>
      <c r="E18" s="8" t="s">
        <v>31</v>
      </c>
      <c r="F18" s="8" t="s">
        <v>29</v>
      </c>
      <c r="G18" s="5">
        <v>6388</v>
      </c>
      <c r="H18" s="4">
        <f t="shared" si="2"/>
        <v>6868</v>
      </c>
      <c r="I18" s="4">
        <f t="shared" si="3"/>
        <v>7212</v>
      </c>
      <c r="J18" s="4">
        <f t="shared" si="3"/>
        <v>7573</v>
      </c>
      <c r="K18" s="4">
        <f t="shared" si="4"/>
        <v>7763</v>
      </c>
      <c r="L18" s="4">
        <f t="shared" si="4"/>
        <v>7958</v>
      </c>
      <c r="M18" s="4">
        <f t="shared" si="5"/>
        <v>5110</v>
      </c>
      <c r="N18" s="4">
        <f t="shared" si="6"/>
        <v>5494</v>
      </c>
      <c r="O18" s="4">
        <f t="shared" si="7"/>
        <v>5770</v>
      </c>
      <c r="P18" s="4">
        <f t="shared" si="8"/>
        <v>6058</v>
      </c>
      <c r="Q18" s="4">
        <f t="shared" si="9"/>
        <v>6210</v>
      </c>
      <c r="R18" s="4">
        <f t="shared" si="10"/>
        <v>6366</v>
      </c>
      <c r="S18" s="4">
        <f t="shared" si="11"/>
        <v>4152</v>
      </c>
      <c r="T18" s="4">
        <f t="shared" si="12"/>
        <v>4464</v>
      </c>
      <c r="U18" s="4">
        <f t="shared" si="13"/>
        <v>4688</v>
      </c>
      <c r="V18" s="4">
        <f t="shared" si="14"/>
        <v>4922</v>
      </c>
      <c r="W18" s="4">
        <f t="shared" si="15"/>
        <v>5046</v>
      </c>
      <c r="X18" s="4">
        <f t="shared" si="16"/>
        <v>5173</v>
      </c>
    </row>
    <row r="19" spans="1:24" ht="30.75" thickBot="1" x14ac:dyDescent="0.3">
      <c r="A19" s="12">
        <v>2</v>
      </c>
      <c r="B19" s="12" t="s">
        <v>32</v>
      </c>
      <c r="C19" s="3" t="s">
        <v>9</v>
      </c>
      <c r="D19" s="12" t="s">
        <v>10</v>
      </c>
      <c r="E19" s="8" t="s">
        <v>10</v>
      </c>
      <c r="F19" s="8" t="s">
        <v>11</v>
      </c>
      <c r="G19" s="4">
        <v>6946</v>
      </c>
      <c r="H19" s="4">
        <f t="shared" si="2"/>
        <v>7467</v>
      </c>
      <c r="I19" s="4">
        <f t="shared" si="3"/>
        <v>7841</v>
      </c>
      <c r="J19" s="4">
        <f t="shared" si="3"/>
        <v>8234</v>
      </c>
      <c r="K19" s="4">
        <f t="shared" si="4"/>
        <v>8440</v>
      </c>
      <c r="L19" s="4">
        <f t="shared" si="4"/>
        <v>8651</v>
      </c>
      <c r="M19" s="4">
        <f t="shared" si="5"/>
        <v>5557</v>
      </c>
      <c r="N19" s="4">
        <f t="shared" si="6"/>
        <v>5974</v>
      </c>
      <c r="O19" s="4">
        <f t="shared" si="7"/>
        <v>6273</v>
      </c>
      <c r="P19" s="4">
        <f t="shared" si="8"/>
        <v>6587</v>
      </c>
      <c r="Q19" s="4">
        <f t="shared" si="9"/>
        <v>6752</v>
      </c>
      <c r="R19" s="4">
        <f t="shared" si="10"/>
        <v>6921</v>
      </c>
      <c r="S19" s="4">
        <f t="shared" si="11"/>
        <v>4515</v>
      </c>
      <c r="T19" s="4">
        <f t="shared" si="12"/>
        <v>4854</v>
      </c>
      <c r="U19" s="4">
        <f t="shared" si="13"/>
        <v>5097</v>
      </c>
      <c r="V19" s="4">
        <f t="shared" si="14"/>
        <v>5352</v>
      </c>
      <c r="W19" s="4">
        <f t="shared" si="15"/>
        <v>5486</v>
      </c>
      <c r="X19" s="4">
        <f t="shared" si="16"/>
        <v>5623</v>
      </c>
    </row>
    <row r="20" spans="1:24" ht="15.75" thickBot="1" x14ac:dyDescent="0.3">
      <c r="A20" s="12"/>
      <c r="B20" s="12"/>
      <c r="C20" s="3" t="s">
        <v>9</v>
      </c>
      <c r="D20" s="12"/>
      <c r="E20" s="8" t="s">
        <v>10</v>
      </c>
      <c r="F20" s="8" t="s">
        <v>12</v>
      </c>
      <c r="G20" s="4">
        <v>6946</v>
      </c>
      <c r="H20" s="4">
        <f t="shared" si="2"/>
        <v>7467</v>
      </c>
      <c r="I20" s="4">
        <f t="shared" si="3"/>
        <v>7841</v>
      </c>
      <c r="J20" s="4">
        <f t="shared" si="3"/>
        <v>8234</v>
      </c>
      <c r="K20" s="4">
        <f t="shared" si="4"/>
        <v>8440</v>
      </c>
      <c r="L20" s="4">
        <f t="shared" si="4"/>
        <v>8651</v>
      </c>
      <c r="M20" s="4">
        <f t="shared" si="5"/>
        <v>5557</v>
      </c>
      <c r="N20" s="4">
        <f t="shared" si="6"/>
        <v>5974</v>
      </c>
      <c r="O20" s="4">
        <f t="shared" si="7"/>
        <v>6273</v>
      </c>
      <c r="P20" s="4">
        <f t="shared" si="8"/>
        <v>6587</v>
      </c>
      <c r="Q20" s="4">
        <f t="shared" si="9"/>
        <v>6752</v>
      </c>
      <c r="R20" s="4">
        <f t="shared" si="10"/>
        <v>6921</v>
      </c>
      <c r="S20" s="4">
        <f t="shared" si="11"/>
        <v>4515</v>
      </c>
      <c r="T20" s="4">
        <f t="shared" si="12"/>
        <v>4854</v>
      </c>
      <c r="U20" s="4">
        <f t="shared" si="13"/>
        <v>5097</v>
      </c>
      <c r="V20" s="4">
        <f t="shared" si="14"/>
        <v>5352</v>
      </c>
      <c r="W20" s="4">
        <f t="shared" si="15"/>
        <v>5486</v>
      </c>
      <c r="X20" s="4">
        <f t="shared" si="16"/>
        <v>5623</v>
      </c>
    </row>
    <row r="21" spans="1:24" ht="15.75" thickBot="1" x14ac:dyDescent="0.3">
      <c r="A21" s="12"/>
      <c r="B21" s="12"/>
      <c r="C21" s="3" t="s">
        <v>9</v>
      </c>
      <c r="D21" s="12"/>
      <c r="E21" s="8" t="s">
        <v>10</v>
      </c>
      <c r="F21" s="8" t="s">
        <v>13</v>
      </c>
      <c r="G21" s="4">
        <v>6946</v>
      </c>
      <c r="H21" s="4">
        <f t="shared" si="2"/>
        <v>7467</v>
      </c>
      <c r="I21" s="4">
        <f t="shared" si="3"/>
        <v>7841</v>
      </c>
      <c r="J21" s="4">
        <f t="shared" si="3"/>
        <v>8234</v>
      </c>
      <c r="K21" s="4">
        <f t="shared" si="4"/>
        <v>8440</v>
      </c>
      <c r="L21" s="4">
        <f t="shared" si="4"/>
        <v>8651</v>
      </c>
      <c r="M21" s="4">
        <f t="shared" si="5"/>
        <v>5557</v>
      </c>
      <c r="N21" s="4">
        <f t="shared" si="6"/>
        <v>5974</v>
      </c>
      <c r="O21" s="4">
        <f t="shared" si="7"/>
        <v>6273</v>
      </c>
      <c r="P21" s="4">
        <f t="shared" si="8"/>
        <v>6587</v>
      </c>
      <c r="Q21" s="4">
        <f t="shared" si="9"/>
        <v>6752</v>
      </c>
      <c r="R21" s="4">
        <f t="shared" si="10"/>
        <v>6921</v>
      </c>
      <c r="S21" s="4">
        <f t="shared" si="11"/>
        <v>4515</v>
      </c>
      <c r="T21" s="4">
        <f t="shared" si="12"/>
        <v>4854</v>
      </c>
      <c r="U21" s="4">
        <f t="shared" si="13"/>
        <v>5097</v>
      </c>
      <c r="V21" s="4">
        <f t="shared" si="14"/>
        <v>5352</v>
      </c>
      <c r="W21" s="4">
        <f t="shared" si="15"/>
        <v>5486</v>
      </c>
      <c r="X21" s="4">
        <f t="shared" si="16"/>
        <v>5623</v>
      </c>
    </row>
    <row r="22" spans="1:24" ht="15.75" thickBot="1" x14ac:dyDescent="0.3">
      <c r="A22" s="12"/>
      <c r="B22" s="12"/>
      <c r="C22" s="3" t="s">
        <v>9</v>
      </c>
      <c r="D22" s="12"/>
      <c r="E22" s="8" t="s">
        <v>10</v>
      </c>
      <c r="F22" s="8" t="s">
        <v>14</v>
      </c>
      <c r="G22" s="4">
        <v>6946</v>
      </c>
      <c r="H22" s="4">
        <f t="shared" si="2"/>
        <v>7467</v>
      </c>
      <c r="I22" s="4">
        <f t="shared" si="3"/>
        <v>7841</v>
      </c>
      <c r="J22" s="4">
        <f t="shared" si="3"/>
        <v>8234</v>
      </c>
      <c r="K22" s="4">
        <f t="shared" si="4"/>
        <v>8440</v>
      </c>
      <c r="L22" s="4">
        <f t="shared" si="4"/>
        <v>8651</v>
      </c>
      <c r="M22" s="4">
        <f t="shared" si="5"/>
        <v>5557</v>
      </c>
      <c r="N22" s="4">
        <f t="shared" si="6"/>
        <v>5974</v>
      </c>
      <c r="O22" s="4">
        <f t="shared" si="7"/>
        <v>6273</v>
      </c>
      <c r="P22" s="4">
        <f t="shared" si="8"/>
        <v>6587</v>
      </c>
      <c r="Q22" s="4">
        <f t="shared" si="9"/>
        <v>6752</v>
      </c>
      <c r="R22" s="4">
        <f t="shared" si="10"/>
        <v>6921</v>
      </c>
      <c r="S22" s="4">
        <f t="shared" si="11"/>
        <v>4515</v>
      </c>
      <c r="T22" s="4">
        <f t="shared" si="12"/>
        <v>4854</v>
      </c>
      <c r="U22" s="4">
        <f t="shared" si="13"/>
        <v>5097</v>
      </c>
      <c r="V22" s="4">
        <f t="shared" si="14"/>
        <v>5352</v>
      </c>
      <c r="W22" s="4">
        <f t="shared" si="15"/>
        <v>5486</v>
      </c>
      <c r="X22" s="4">
        <f t="shared" si="16"/>
        <v>5623</v>
      </c>
    </row>
    <row r="23" spans="1:24" ht="15.75" thickBot="1" x14ac:dyDescent="0.3">
      <c r="A23" s="12"/>
      <c r="B23" s="12"/>
      <c r="C23" s="3" t="s">
        <v>9</v>
      </c>
      <c r="D23" s="12" t="s">
        <v>15</v>
      </c>
      <c r="E23" s="8" t="s">
        <v>16</v>
      </c>
      <c r="F23" s="8" t="s">
        <v>16</v>
      </c>
      <c r="G23" s="5">
        <v>6616</v>
      </c>
      <c r="H23" s="4">
        <f t="shared" si="2"/>
        <v>7113</v>
      </c>
      <c r="I23" s="4">
        <f t="shared" ref="I23:J38" si="17">ROUNDUP(H23*1.05,0)</f>
        <v>7469</v>
      </c>
      <c r="J23" s="4">
        <f t="shared" si="17"/>
        <v>7843</v>
      </c>
      <c r="K23" s="4">
        <f t="shared" ref="K23:L38" si="18">ROUNDUP(J23*1.025,0)</f>
        <v>8040</v>
      </c>
      <c r="L23" s="4">
        <f t="shared" si="18"/>
        <v>8241</v>
      </c>
      <c r="M23" s="4">
        <f t="shared" si="5"/>
        <v>5293</v>
      </c>
      <c r="N23" s="4">
        <f t="shared" si="6"/>
        <v>5690</v>
      </c>
      <c r="O23" s="4">
        <f t="shared" si="7"/>
        <v>5975</v>
      </c>
      <c r="P23" s="4">
        <f t="shared" si="8"/>
        <v>6274</v>
      </c>
      <c r="Q23" s="4">
        <f t="shared" si="9"/>
        <v>6432</v>
      </c>
      <c r="R23" s="4">
        <f t="shared" si="10"/>
        <v>6593</v>
      </c>
      <c r="S23" s="4">
        <f t="shared" si="11"/>
        <v>4300</v>
      </c>
      <c r="T23" s="4">
        <f t="shared" si="12"/>
        <v>4623</v>
      </c>
      <c r="U23" s="4">
        <f t="shared" si="13"/>
        <v>4855</v>
      </c>
      <c r="V23" s="4">
        <f t="shared" si="14"/>
        <v>5098</v>
      </c>
      <c r="W23" s="4">
        <f t="shared" si="15"/>
        <v>5226</v>
      </c>
      <c r="X23" s="4">
        <f t="shared" si="16"/>
        <v>5357</v>
      </c>
    </row>
    <row r="24" spans="1:24" ht="15.75" thickBot="1" x14ac:dyDescent="0.3">
      <c r="A24" s="12"/>
      <c r="B24" s="12"/>
      <c r="C24" s="3" t="s">
        <v>9</v>
      </c>
      <c r="D24" s="12"/>
      <c r="E24" s="8" t="s">
        <v>17</v>
      </c>
      <c r="F24" s="8" t="s">
        <v>18</v>
      </c>
      <c r="G24" s="5">
        <v>6616</v>
      </c>
      <c r="H24" s="4">
        <f t="shared" si="2"/>
        <v>7113</v>
      </c>
      <c r="I24" s="4">
        <f t="shared" si="17"/>
        <v>7469</v>
      </c>
      <c r="J24" s="4">
        <f t="shared" si="17"/>
        <v>7843</v>
      </c>
      <c r="K24" s="4">
        <f t="shared" si="18"/>
        <v>8040</v>
      </c>
      <c r="L24" s="4">
        <f t="shared" si="18"/>
        <v>8241</v>
      </c>
      <c r="M24" s="4">
        <f t="shared" si="5"/>
        <v>5293</v>
      </c>
      <c r="N24" s="4">
        <f t="shared" si="6"/>
        <v>5690</v>
      </c>
      <c r="O24" s="4">
        <f t="shared" si="7"/>
        <v>5975</v>
      </c>
      <c r="P24" s="4">
        <f t="shared" si="8"/>
        <v>6274</v>
      </c>
      <c r="Q24" s="4">
        <f t="shared" si="9"/>
        <v>6432</v>
      </c>
      <c r="R24" s="4">
        <f t="shared" si="10"/>
        <v>6593</v>
      </c>
      <c r="S24" s="4">
        <f t="shared" si="11"/>
        <v>4300</v>
      </c>
      <c r="T24" s="4">
        <f t="shared" si="12"/>
        <v>4623</v>
      </c>
      <c r="U24" s="4">
        <f t="shared" si="13"/>
        <v>4855</v>
      </c>
      <c r="V24" s="4">
        <f t="shared" si="14"/>
        <v>5098</v>
      </c>
      <c r="W24" s="4">
        <f t="shared" si="15"/>
        <v>5226</v>
      </c>
      <c r="X24" s="4">
        <f t="shared" si="16"/>
        <v>5357</v>
      </c>
    </row>
    <row r="25" spans="1:24" ht="15.75" thickBot="1" x14ac:dyDescent="0.3">
      <c r="A25" s="12"/>
      <c r="B25" s="12"/>
      <c r="C25" s="3" t="s">
        <v>9</v>
      </c>
      <c r="D25" s="12" t="s">
        <v>19</v>
      </c>
      <c r="E25" s="8" t="s">
        <v>20</v>
      </c>
      <c r="F25" s="8" t="s">
        <v>18</v>
      </c>
      <c r="G25" s="5">
        <v>6439</v>
      </c>
      <c r="H25" s="4">
        <f t="shared" si="2"/>
        <v>6922</v>
      </c>
      <c r="I25" s="4">
        <f t="shared" si="17"/>
        <v>7269</v>
      </c>
      <c r="J25" s="4">
        <f t="shared" si="17"/>
        <v>7633</v>
      </c>
      <c r="K25" s="4">
        <f t="shared" si="18"/>
        <v>7824</v>
      </c>
      <c r="L25" s="4">
        <f t="shared" si="18"/>
        <v>8020</v>
      </c>
      <c r="M25" s="4">
        <f t="shared" si="5"/>
        <v>5151</v>
      </c>
      <c r="N25" s="4">
        <f t="shared" si="6"/>
        <v>5538</v>
      </c>
      <c r="O25" s="4">
        <f t="shared" si="7"/>
        <v>5815</v>
      </c>
      <c r="P25" s="4">
        <f t="shared" si="8"/>
        <v>6106</v>
      </c>
      <c r="Q25" s="4">
        <f t="shared" si="9"/>
        <v>6259</v>
      </c>
      <c r="R25" s="4">
        <f t="shared" si="10"/>
        <v>6416</v>
      </c>
      <c r="S25" s="4">
        <f t="shared" si="11"/>
        <v>4185</v>
      </c>
      <c r="T25" s="4">
        <f t="shared" si="12"/>
        <v>4499</v>
      </c>
      <c r="U25" s="4">
        <f t="shared" si="13"/>
        <v>4725</v>
      </c>
      <c r="V25" s="4">
        <f t="shared" si="14"/>
        <v>4961</v>
      </c>
      <c r="W25" s="4">
        <f t="shared" si="15"/>
        <v>5086</v>
      </c>
      <c r="X25" s="4">
        <f t="shared" si="16"/>
        <v>5213</v>
      </c>
    </row>
    <row r="26" spans="1:24" ht="15.75" thickBot="1" x14ac:dyDescent="0.3">
      <c r="A26" s="12"/>
      <c r="B26" s="12"/>
      <c r="C26" s="3" t="s">
        <v>9</v>
      </c>
      <c r="D26" s="12"/>
      <c r="E26" s="3" t="s">
        <v>21</v>
      </c>
      <c r="F26" s="8" t="s">
        <v>22</v>
      </c>
      <c r="G26" s="5">
        <v>6439</v>
      </c>
      <c r="H26" s="4">
        <f t="shared" si="2"/>
        <v>6922</v>
      </c>
      <c r="I26" s="4">
        <f t="shared" si="17"/>
        <v>7269</v>
      </c>
      <c r="J26" s="4">
        <f t="shared" si="17"/>
        <v>7633</v>
      </c>
      <c r="K26" s="4">
        <f t="shared" si="18"/>
        <v>7824</v>
      </c>
      <c r="L26" s="4">
        <f t="shared" si="18"/>
        <v>8020</v>
      </c>
      <c r="M26" s="4">
        <f t="shared" si="5"/>
        <v>5151</v>
      </c>
      <c r="N26" s="4">
        <f t="shared" si="6"/>
        <v>5538</v>
      </c>
      <c r="O26" s="4">
        <f t="shared" si="7"/>
        <v>5815</v>
      </c>
      <c r="P26" s="4">
        <f t="shared" si="8"/>
        <v>6106</v>
      </c>
      <c r="Q26" s="4">
        <f t="shared" si="9"/>
        <v>6259</v>
      </c>
      <c r="R26" s="4">
        <f t="shared" si="10"/>
        <v>6416</v>
      </c>
      <c r="S26" s="4">
        <f t="shared" si="11"/>
        <v>4185</v>
      </c>
      <c r="T26" s="4">
        <f t="shared" si="12"/>
        <v>4499</v>
      </c>
      <c r="U26" s="4">
        <f t="shared" si="13"/>
        <v>4725</v>
      </c>
      <c r="V26" s="4">
        <f t="shared" si="14"/>
        <v>4961</v>
      </c>
      <c r="W26" s="4">
        <f t="shared" si="15"/>
        <v>5086</v>
      </c>
      <c r="X26" s="4">
        <f t="shared" si="16"/>
        <v>5213</v>
      </c>
    </row>
    <row r="27" spans="1:24" ht="15.75" thickBot="1" x14ac:dyDescent="0.3">
      <c r="A27" s="12"/>
      <c r="B27" s="12"/>
      <c r="C27" s="3" t="s">
        <v>9</v>
      </c>
      <c r="D27" s="12" t="s">
        <v>23</v>
      </c>
      <c r="E27" s="3" t="s">
        <v>24</v>
      </c>
      <c r="F27" s="8" t="s">
        <v>22</v>
      </c>
      <c r="G27" s="5">
        <v>6388</v>
      </c>
      <c r="H27" s="4">
        <f t="shared" si="2"/>
        <v>6868</v>
      </c>
      <c r="I27" s="4">
        <f t="shared" si="17"/>
        <v>7212</v>
      </c>
      <c r="J27" s="4">
        <f t="shared" si="17"/>
        <v>7573</v>
      </c>
      <c r="K27" s="4">
        <f t="shared" si="18"/>
        <v>7763</v>
      </c>
      <c r="L27" s="4">
        <f t="shared" si="18"/>
        <v>7958</v>
      </c>
      <c r="M27" s="4">
        <f t="shared" si="5"/>
        <v>5110</v>
      </c>
      <c r="N27" s="4">
        <f t="shared" si="6"/>
        <v>5494</v>
      </c>
      <c r="O27" s="4">
        <f t="shared" si="7"/>
        <v>5770</v>
      </c>
      <c r="P27" s="4">
        <f t="shared" si="8"/>
        <v>6058</v>
      </c>
      <c r="Q27" s="4">
        <f t="shared" si="9"/>
        <v>6210</v>
      </c>
      <c r="R27" s="4">
        <f t="shared" si="10"/>
        <v>6366</v>
      </c>
      <c r="S27" s="4">
        <f t="shared" si="11"/>
        <v>4152</v>
      </c>
      <c r="T27" s="4">
        <f t="shared" si="12"/>
        <v>4464</v>
      </c>
      <c r="U27" s="4">
        <f t="shared" si="13"/>
        <v>4688</v>
      </c>
      <c r="V27" s="4">
        <f t="shared" si="14"/>
        <v>4922</v>
      </c>
      <c r="W27" s="4">
        <f t="shared" si="15"/>
        <v>5046</v>
      </c>
      <c r="X27" s="4">
        <f t="shared" si="16"/>
        <v>5173</v>
      </c>
    </row>
    <row r="28" spans="1:24" ht="15.75" thickBot="1" x14ac:dyDescent="0.3">
      <c r="A28" s="12"/>
      <c r="B28" s="12"/>
      <c r="C28" s="3" t="s">
        <v>9</v>
      </c>
      <c r="D28" s="12"/>
      <c r="E28" s="8" t="s">
        <v>25</v>
      </c>
      <c r="F28" s="8" t="s">
        <v>25</v>
      </c>
      <c r="G28" s="5">
        <v>6388</v>
      </c>
      <c r="H28" s="4">
        <f t="shared" si="2"/>
        <v>6868</v>
      </c>
      <c r="I28" s="4">
        <f t="shared" si="17"/>
        <v>7212</v>
      </c>
      <c r="J28" s="4">
        <f t="shared" si="17"/>
        <v>7573</v>
      </c>
      <c r="K28" s="4">
        <f t="shared" si="18"/>
        <v>7763</v>
      </c>
      <c r="L28" s="4">
        <f t="shared" si="18"/>
        <v>7958</v>
      </c>
      <c r="M28" s="4">
        <f t="shared" si="5"/>
        <v>5110</v>
      </c>
      <c r="N28" s="4">
        <f t="shared" si="6"/>
        <v>5494</v>
      </c>
      <c r="O28" s="4">
        <f t="shared" si="7"/>
        <v>5770</v>
      </c>
      <c r="P28" s="4">
        <f t="shared" si="8"/>
        <v>6058</v>
      </c>
      <c r="Q28" s="4">
        <f t="shared" si="9"/>
        <v>6210</v>
      </c>
      <c r="R28" s="4">
        <f t="shared" si="10"/>
        <v>6366</v>
      </c>
      <c r="S28" s="4">
        <f t="shared" si="11"/>
        <v>4152</v>
      </c>
      <c r="T28" s="4">
        <f t="shared" si="12"/>
        <v>4464</v>
      </c>
      <c r="U28" s="4">
        <f t="shared" si="13"/>
        <v>4688</v>
      </c>
      <c r="V28" s="4">
        <f t="shared" si="14"/>
        <v>4922</v>
      </c>
      <c r="W28" s="4">
        <f t="shared" si="15"/>
        <v>5046</v>
      </c>
      <c r="X28" s="4">
        <f t="shared" si="16"/>
        <v>5173</v>
      </c>
    </row>
    <row r="29" spans="1:24" ht="15.75" thickBot="1" x14ac:dyDescent="0.3">
      <c r="A29" s="12"/>
      <c r="B29" s="12"/>
      <c r="C29" s="3" t="s">
        <v>9</v>
      </c>
      <c r="D29" s="12" t="s">
        <v>26</v>
      </c>
      <c r="E29" s="15" t="s">
        <v>27</v>
      </c>
      <c r="F29" s="8" t="s">
        <v>28</v>
      </c>
      <c r="G29" s="5">
        <v>6336</v>
      </c>
      <c r="H29" s="4">
        <f t="shared" si="2"/>
        <v>6812</v>
      </c>
      <c r="I29" s="4">
        <f t="shared" si="17"/>
        <v>7153</v>
      </c>
      <c r="J29" s="4">
        <f t="shared" si="17"/>
        <v>7511</v>
      </c>
      <c r="K29" s="4">
        <f t="shared" si="18"/>
        <v>7699</v>
      </c>
      <c r="L29" s="4">
        <f t="shared" si="18"/>
        <v>7892</v>
      </c>
      <c r="M29" s="4">
        <f t="shared" si="5"/>
        <v>5069</v>
      </c>
      <c r="N29" s="4">
        <f t="shared" si="6"/>
        <v>5450</v>
      </c>
      <c r="O29" s="4">
        <f t="shared" si="7"/>
        <v>5722</v>
      </c>
      <c r="P29" s="4">
        <f t="shared" si="8"/>
        <v>6009</v>
      </c>
      <c r="Q29" s="4">
        <f t="shared" si="9"/>
        <v>6159</v>
      </c>
      <c r="R29" s="4">
        <f t="shared" si="10"/>
        <v>6314</v>
      </c>
      <c r="S29" s="4">
        <f t="shared" si="11"/>
        <v>4118</v>
      </c>
      <c r="T29" s="4">
        <f t="shared" si="12"/>
        <v>4428</v>
      </c>
      <c r="U29" s="4">
        <f t="shared" si="13"/>
        <v>4649</v>
      </c>
      <c r="V29" s="4">
        <f t="shared" si="14"/>
        <v>4882</v>
      </c>
      <c r="W29" s="4">
        <f t="shared" si="15"/>
        <v>5004</v>
      </c>
      <c r="X29" s="4">
        <f t="shared" si="16"/>
        <v>5130</v>
      </c>
    </row>
    <row r="30" spans="1:24" ht="15.75" thickBot="1" x14ac:dyDescent="0.3">
      <c r="A30" s="12"/>
      <c r="B30" s="12"/>
      <c r="C30" s="3" t="s">
        <v>9</v>
      </c>
      <c r="D30" s="12"/>
      <c r="E30" s="15"/>
      <c r="F30" s="8" t="s">
        <v>33</v>
      </c>
      <c r="G30" s="5">
        <v>6336</v>
      </c>
      <c r="H30" s="4">
        <f t="shared" si="2"/>
        <v>6812</v>
      </c>
      <c r="I30" s="4">
        <f t="shared" si="17"/>
        <v>7153</v>
      </c>
      <c r="J30" s="4">
        <f t="shared" si="17"/>
        <v>7511</v>
      </c>
      <c r="K30" s="4">
        <f t="shared" si="18"/>
        <v>7699</v>
      </c>
      <c r="L30" s="4">
        <f t="shared" si="18"/>
        <v>7892</v>
      </c>
      <c r="M30" s="4">
        <f t="shared" si="5"/>
        <v>5069</v>
      </c>
      <c r="N30" s="4">
        <f t="shared" si="6"/>
        <v>5450</v>
      </c>
      <c r="O30" s="4">
        <f t="shared" si="7"/>
        <v>5722</v>
      </c>
      <c r="P30" s="4">
        <f t="shared" si="8"/>
        <v>6009</v>
      </c>
      <c r="Q30" s="4">
        <f t="shared" si="9"/>
        <v>6159</v>
      </c>
      <c r="R30" s="4">
        <f t="shared" si="10"/>
        <v>6314</v>
      </c>
      <c r="S30" s="4">
        <f t="shared" si="11"/>
        <v>4118</v>
      </c>
      <c r="T30" s="4">
        <f t="shared" si="12"/>
        <v>4428</v>
      </c>
      <c r="U30" s="4">
        <f t="shared" si="13"/>
        <v>4649</v>
      </c>
      <c r="V30" s="4">
        <f t="shared" si="14"/>
        <v>4882</v>
      </c>
      <c r="W30" s="4">
        <f t="shared" si="15"/>
        <v>5004</v>
      </c>
      <c r="X30" s="4">
        <f t="shared" si="16"/>
        <v>5130</v>
      </c>
    </row>
    <row r="31" spans="1:24" ht="15.75" thickBot="1" x14ac:dyDescent="0.3">
      <c r="A31" s="12"/>
      <c r="B31" s="12"/>
      <c r="C31" s="3" t="s">
        <v>9</v>
      </c>
      <c r="D31" s="3" t="s">
        <v>30</v>
      </c>
      <c r="E31" s="8" t="s">
        <v>34</v>
      </c>
      <c r="F31" s="8" t="s">
        <v>33</v>
      </c>
      <c r="G31" s="5">
        <v>6234</v>
      </c>
      <c r="H31" s="4">
        <f t="shared" si="2"/>
        <v>6702</v>
      </c>
      <c r="I31" s="4">
        <f t="shared" si="17"/>
        <v>7038</v>
      </c>
      <c r="J31" s="4">
        <f t="shared" si="17"/>
        <v>7390</v>
      </c>
      <c r="K31" s="4">
        <f t="shared" si="18"/>
        <v>7575</v>
      </c>
      <c r="L31" s="4">
        <f t="shared" si="18"/>
        <v>7765</v>
      </c>
      <c r="M31" s="4">
        <f t="shared" si="5"/>
        <v>4987</v>
      </c>
      <c r="N31" s="4">
        <f t="shared" si="6"/>
        <v>5362</v>
      </c>
      <c r="O31" s="4">
        <f t="shared" si="7"/>
        <v>5630</v>
      </c>
      <c r="P31" s="4">
        <f t="shared" si="8"/>
        <v>5912</v>
      </c>
      <c r="Q31" s="4">
        <f t="shared" si="9"/>
        <v>6060</v>
      </c>
      <c r="R31" s="4">
        <f t="shared" si="10"/>
        <v>6212</v>
      </c>
      <c r="S31" s="4">
        <f t="shared" si="11"/>
        <v>4052</v>
      </c>
      <c r="T31" s="4">
        <f t="shared" si="12"/>
        <v>4356</v>
      </c>
      <c r="U31" s="4">
        <f t="shared" si="13"/>
        <v>4575</v>
      </c>
      <c r="V31" s="4">
        <f t="shared" si="14"/>
        <v>4804</v>
      </c>
      <c r="W31" s="4">
        <f t="shared" si="15"/>
        <v>4924</v>
      </c>
      <c r="X31" s="4">
        <f t="shared" si="16"/>
        <v>5047</v>
      </c>
    </row>
    <row r="32" spans="1:24" ht="30.75" thickBot="1" x14ac:dyDescent="0.3">
      <c r="A32" s="12">
        <v>3</v>
      </c>
      <c r="B32" s="12" t="s">
        <v>35</v>
      </c>
      <c r="C32" s="3" t="s">
        <v>9</v>
      </c>
      <c r="D32" s="12" t="s">
        <v>10</v>
      </c>
      <c r="E32" s="8" t="s">
        <v>10</v>
      </c>
      <c r="F32" s="8" t="s">
        <v>11</v>
      </c>
      <c r="G32" s="4">
        <v>6635</v>
      </c>
      <c r="H32" s="4">
        <f t="shared" si="2"/>
        <v>7133</v>
      </c>
      <c r="I32" s="4">
        <f t="shared" si="17"/>
        <v>7490</v>
      </c>
      <c r="J32" s="4">
        <f t="shared" si="17"/>
        <v>7865</v>
      </c>
      <c r="K32" s="4">
        <f t="shared" si="18"/>
        <v>8062</v>
      </c>
      <c r="L32" s="4">
        <f t="shared" si="18"/>
        <v>8264</v>
      </c>
      <c r="M32" s="4">
        <f t="shared" si="5"/>
        <v>5308</v>
      </c>
      <c r="N32" s="4">
        <f t="shared" si="6"/>
        <v>5706</v>
      </c>
      <c r="O32" s="4">
        <f t="shared" si="7"/>
        <v>5992</v>
      </c>
      <c r="P32" s="4">
        <f t="shared" si="8"/>
        <v>6292</v>
      </c>
      <c r="Q32" s="4">
        <f t="shared" si="9"/>
        <v>6450</v>
      </c>
      <c r="R32" s="4">
        <f t="shared" si="10"/>
        <v>6611</v>
      </c>
      <c r="S32" s="4">
        <f t="shared" si="11"/>
        <v>4313</v>
      </c>
      <c r="T32" s="4">
        <f t="shared" si="12"/>
        <v>4636</v>
      </c>
      <c r="U32" s="4">
        <f t="shared" si="13"/>
        <v>4869</v>
      </c>
      <c r="V32" s="4">
        <f t="shared" si="14"/>
        <v>5112</v>
      </c>
      <c r="W32" s="4">
        <f t="shared" si="15"/>
        <v>5240</v>
      </c>
      <c r="X32" s="4">
        <f t="shared" si="16"/>
        <v>5372</v>
      </c>
    </row>
    <row r="33" spans="1:24" ht="15.75" thickBot="1" x14ac:dyDescent="0.3">
      <c r="A33" s="12"/>
      <c r="B33" s="12"/>
      <c r="C33" s="3" t="s">
        <v>9</v>
      </c>
      <c r="D33" s="12"/>
      <c r="E33" s="8" t="s">
        <v>10</v>
      </c>
      <c r="F33" s="8" t="s">
        <v>12</v>
      </c>
      <c r="G33" s="4">
        <v>6635</v>
      </c>
      <c r="H33" s="4">
        <f t="shared" si="2"/>
        <v>7133</v>
      </c>
      <c r="I33" s="4">
        <f t="shared" si="17"/>
        <v>7490</v>
      </c>
      <c r="J33" s="4">
        <f t="shared" si="17"/>
        <v>7865</v>
      </c>
      <c r="K33" s="4">
        <f t="shared" si="18"/>
        <v>8062</v>
      </c>
      <c r="L33" s="4">
        <f t="shared" si="18"/>
        <v>8264</v>
      </c>
      <c r="M33" s="4">
        <f t="shared" si="5"/>
        <v>5308</v>
      </c>
      <c r="N33" s="4">
        <f t="shared" si="6"/>
        <v>5706</v>
      </c>
      <c r="O33" s="4">
        <f t="shared" si="7"/>
        <v>5992</v>
      </c>
      <c r="P33" s="4">
        <f t="shared" si="8"/>
        <v>6292</v>
      </c>
      <c r="Q33" s="4">
        <f t="shared" si="9"/>
        <v>6450</v>
      </c>
      <c r="R33" s="4">
        <f t="shared" si="10"/>
        <v>6611</v>
      </c>
      <c r="S33" s="4">
        <f t="shared" si="11"/>
        <v>4313</v>
      </c>
      <c r="T33" s="4">
        <f t="shared" si="12"/>
        <v>4636</v>
      </c>
      <c r="U33" s="4">
        <f t="shared" si="13"/>
        <v>4869</v>
      </c>
      <c r="V33" s="4">
        <f t="shared" si="14"/>
        <v>5112</v>
      </c>
      <c r="W33" s="4">
        <f t="shared" si="15"/>
        <v>5240</v>
      </c>
      <c r="X33" s="4">
        <f t="shared" si="16"/>
        <v>5372</v>
      </c>
    </row>
    <row r="34" spans="1:24" ht="15.75" thickBot="1" x14ac:dyDescent="0.3">
      <c r="A34" s="12"/>
      <c r="B34" s="12"/>
      <c r="C34" s="3" t="s">
        <v>9</v>
      </c>
      <c r="D34" s="12"/>
      <c r="E34" s="8" t="s">
        <v>10</v>
      </c>
      <c r="F34" s="8" t="s">
        <v>13</v>
      </c>
      <c r="G34" s="4">
        <v>6635</v>
      </c>
      <c r="H34" s="4">
        <f t="shared" si="2"/>
        <v>7133</v>
      </c>
      <c r="I34" s="4">
        <f t="shared" si="17"/>
        <v>7490</v>
      </c>
      <c r="J34" s="4">
        <f t="shared" si="17"/>
        <v>7865</v>
      </c>
      <c r="K34" s="4">
        <f t="shared" si="18"/>
        <v>8062</v>
      </c>
      <c r="L34" s="4">
        <f t="shared" si="18"/>
        <v>8264</v>
      </c>
      <c r="M34" s="4">
        <f t="shared" si="5"/>
        <v>5308</v>
      </c>
      <c r="N34" s="4">
        <f t="shared" si="6"/>
        <v>5706</v>
      </c>
      <c r="O34" s="4">
        <f t="shared" si="7"/>
        <v>5992</v>
      </c>
      <c r="P34" s="4">
        <f t="shared" si="8"/>
        <v>6292</v>
      </c>
      <c r="Q34" s="4">
        <f t="shared" si="9"/>
        <v>6450</v>
      </c>
      <c r="R34" s="4">
        <f t="shared" si="10"/>
        <v>6611</v>
      </c>
      <c r="S34" s="4">
        <f t="shared" si="11"/>
        <v>4313</v>
      </c>
      <c r="T34" s="4">
        <f t="shared" si="12"/>
        <v>4636</v>
      </c>
      <c r="U34" s="4">
        <f t="shared" si="13"/>
        <v>4869</v>
      </c>
      <c r="V34" s="4">
        <f t="shared" si="14"/>
        <v>5112</v>
      </c>
      <c r="W34" s="4">
        <f t="shared" si="15"/>
        <v>5240</v>
      </c>
      <c r="X34" s="4">
        <f t="shared" si="16"/>
        <v>5372</v>
      </c>
    </row>
    <row r="35" spans="1:24" ht="15.75" thickBot="1" x14ac:dyDescent="0.3">
      <c r="A35" s="12"/>
      <c r="B35" s="12"/>
      <c r="C35" s="3" t="s">
        <v>9</v>
      </c>
      <c r="D35" s="12"/>
      <c r="E35" s="8" t="s">
        <v>10</v>
      </c>
      <c r="F35" s="8" t="s">
        <v>14</v>
      </c>
      <c r="G35" s="4">
        <v>6635</v>
      </c>
      <c r="H35" s="4">
        <f t="shared" si="2"/>
        <v>7133</v>
      </c>
      <c r="I35" s="4">
        <f t="shared" si="17"/>
        <v>7490</v>
      </c>
      <c r="J35" s="4">
        <f t="shared" si="17"/>
        <v>7865</v>
      </c>
      <c r="K35" s="4">
        <f t="shared" si="18"/>
        <v>8062</v>
      </c>
      <c r="L35" s="4">
        <f t="shared" si="18"/>
        <v>8264</v>
      </c>
      <c r="M35" s="4">
        <f t="shared" si="5"/>
        <v>5308</v>
      </c>
      <c r="N35" s="4">
        <f t="shared" si="6"/>
        <v>5706</v>
      </c>
      <c r="O35" s="4">
        <f t="shared" si="7"/>
        <v>5992</v>
      </c>
      <c r="P35" s="4">
        <f t="shared" si="8"/>
        <v>6292</v>
      </c>
      <c r="Q35" s="4">
        <f t="shared" si="9"/>
        <v>6450</v>
      </c>
      <c r="R35" s="4">
        <f t="shared" si="10"/>
        <v>6611</v>
      </c>
      <c r="S35" s="4">
        <f t="shared" si="11"/>
        <v>4313</v>
      </c>
      <c r="T35" s="4">
        <f t="shared" si="12"/>
        <v>4636</v>
      </c>
      <c r="U35" s="4">
        <f t="shared" si="13"/>
        <v>4869</v>
      </c>
      <c r="V35" s="4">
        <f t="shared" si="14"/>
        <v>5112</v>
      </c>
      <c r="W35" s="4">
        <f t="shared" si="15"/>
        <v>5240</v>
      </c>
      <c r="X35" s="4">
        <f t="shared" si="16"/>
        <v>5372</v>
      </c>
    </row>
    <row r="36" spans="1:24" ht="15.75" thickBot="1" x14ac:dyDescent="0.3">
      <c r="A36" s="12"/>
      <c r="B36" s="12"/>
      <c r="C36" s="3" t="s">
        <v>9</v>
      </c>
      <c r="D36" s="12" t="s">
        <v>15</v>
      </c>
      <c r="E36" s="8" t="s">
        <v>16</v>
      </c>
      <c r="F36" s="8" t="s">
        <v>16</v>
      </c>
      <c r="G36" s="5">
        <v>6461</v>
      </c>
      <c r="H36" s="4">
        <f t="shared" si="2"/>
        <v>6946</v>
      </c>
      <c r="I36" s="4">
        <f t="shared" si="17"/>
        <v>7294</v>
      </c>
      <c r="J36" s="4">
        <f t="shared" si="17"/>
        <v>7659</v>
      </c>
      <c r="K36" s="4">
        <f t="shared" si="18"/>
        <v>7851</v>
      </c>
      <c r="L36" s="4">
        <f t="shared" si="18"/>
        <v>8048</v>
      </c>
      <c r="M36" s="4">
        <f t="shared" si="5"/>
        <v>5169</v>
      </c>
      <c r="N36" s="4">
        <f t="shared" si="6"/>
        <v>5557</v>
      </c>
      <c r="O36" s="4">
        <f t="shared" si="7"/>
        <v>5835</v>
      </c>
      <c r="P36" s="4">
        <f t="shared" si="8"/>
        <v>6127</v>
      </c>
      <c r="Q36" s="4">
        <f t="shared" si="9"/>
        <v>6281</v>
      </c>
      <c r="R36" s="4">
        <f t="shared" si="10"/>
        <v>6438</v>
      </c>
      <c r="S36" s="4">
        <f t="shared" si="11"/>
        <v>4200</v>
      </c>
      <c r="T36" s="4">
        <f t="shared" si="12"/>
        <v>4515</v>
      </c>
      <c r="U36" s="4">
        <f t="shared" si="13"/>
        <v>4741</v>
      </c>
      <c r="V36" s="4">
        <f t="shared" si="14"/>
        <v>4978</v>
      </c>
      <c r="W36" s="4">
        <f t="shared" si="15"/>
        <v>5103</v>
      </c>
      <c r="X36" s="4">
        <f t="shared" si="16"/>
        <v>5231</v>
      </c>
    </row>
    <row r="37" spans="1:24" ht="15.75" thickBot="1" x14ac:dyDescent="0.3">
      <c r="A37" s="12"/>
      <c r="B37" s="12"/>
      <c r="C37" s="3" t="s">
        <v>9</v>
      </c>
      <c r="D37" s="12"/>
      <c r="E37" s="8" t="s">
        <v>17</v>
      </c>
      <c r="F37" s="8" t="s">
        <v>18</v>
      </c>
      <c r="G37" s="5">
        <v>6461</v>
      </c>
      <c r="H37" s="4">
        <f t="shared" si="2"/>
        <v>6946</v>
      </c>
      <c r="I37" s="4">
        <f t="shared" si="17"/>
        <v>7294</v>
      </c>
      <c r="J37" s="4">
        <f t="shared" si="17"/>
        <v>7659</v>
      </c>
      <c r="K37" s="4">
        <f t="shared" si="18"/>
        <v>7851</v>
      </c>
      <c r="L37" s="4">
        <f t="shared" si="18"/>
        <v>8048</v>
      </c>
      <c r="M37" s="4">
        <f t="shared" si="5"/>
        <v>5169</v>
      </c>
      <c r="N37" s="4">
        <f t="shared" si="6"/>
        <v>5557</v>
      </c>
      <c r="O37" s="4">
        <f t="shared" si="7"/>
        <v>5835</v>
      </c>
      <c r="P37" s="4">
        <f t="shared" si="8"/>
        <v>6127</v>
      </c>
      <c r="Q37" s="4">
        <f t="shared" si="9"/>
        <v>6281</v>
      </c>
      <c r="R37" s="4">
        <f t="shared" si="10"/>
        <v>6438</v>
      </c>
      <c r="S37" s="4">
        <f t="shared" si="11"/>
        <v>4200</v>
      </c>
      <c r="T37" s="4">
        <f t="shared" si="12"/>
        <v>4515</v>
      </c>
      <c r="U37" s="4">
        <f t="shared" si="13"/>
        <v>4741</v>
      </c>
      <c r="V37" s="4">
        <f t="shared" si="14"/>
        <v>4978</v>
      </c>
      <c r="W37" s="4">
        <f t="shared" si="15"/>
        <v>5103</v>
      </c>
      <c r="X37" s="4">
        <f t="shared" si="16"/>
        <v>5231</v>
      </c>
    </row>
    <row r="38" spans="1:24" ht="15.75" thickBot="1" x14ac:dyDescent="0.3">
      <c r="A38" s="12"/>
      <c r="B38" s="12"/>
      <c r="C38" s="3" t="s">
        <v>9</v>
      </c>
      <c r="D38" s="12" t="s">
        <v>19</v>
      </c>
      <c r="E38" s="8" t="s">
        <v>20</v>
      </c>
      <c r="F38" s="8" t="s">
        <v>18</v>
      </c>
      <c r="G38" s="5">
        <v>6336</v>
      </c>
      <c r="H38" s="4">
        <f t="shared" si="2"/>
        <v>6812</v>
      </c>
      <c r="I38" s="4">
        <f t="shared" si="17"/>
        <v>7153</v>
      </c>
      <c r="J38" s="4">
        <f t="shared" si="17"/>
        <v>7511</v>
      </c>
      <c r="K38" s="4">
        <f t="shared" si="18"/>
        <v>7699</v>
      </c>
      <c r="L38" s="4">
        <f t="shared" si="18"/>
        <v>7892</v>
      </c>
      <c r="M38" s="4">
        <f t="shared" si="5"/>
        <v>5069</v>
      </c>
      <c r="N38" s="4">
        <f t="shared" si="6"/>
        <v>5450</v>
      </c>
      <c r="O38" s="4">
        <f t="shared" si="7"/>
        <v>5722</v>
      </c>
      <c r="P38" s="4">
        <f t="shared" si="8"/>
        <v>6009</v>
      </c>
      <c r="Q38" s="4">
        <f t="shared" si="9"/>
        <v>6159</v>
      </c>
      <c r="R38" s="4">
        <f t="shared" si="10"/>
        <v>6314</v>
      </c>
      <c r="S38" s="4">
        <f t="shared" si="11"/>
        <v>4118</v>
      </c>
      <c r="T38" s="4">
        <f t="shared" si="12"/>
        <v>4428</v>
      </c>
      <c r="U38" s="4">
        <f t="shared" si="13"/>
        <v>4649</v>
      </c>
      <c r="V38" s="4">
        <f t="shared" si="14"/>
        <v>4882</v>
      </c>
      <c r="W38" s="4">
        <f t="shared" si="15"/>
        <v>5004</v>
      </c>
      <c r="X38" s="4">
        <f t="shared" si="16"/>
        <v>5130</v>
      </c>
    </row>
    <row r="39" spans="1:24" ht="15.75" thickBot="1" x14ac:dyDescent="0.3">
      <c r="A39" s="12"/>
      <c r="B39" s="12"/>
      <c r="C39" s="3" t="s">
        <v>9</v>
      </c>
      <c r="D39" s="12"/>
      <c r="E39" s="3" t="s">
        <v>21</v>
      </c>
      <c r="F39" s="8" t="s">
        <v>22</v>
      </c>
      <c r="G39" s="5">
        <v>6336</v>
      </c>
      <c r="H39" s="4">
        <f t="shared" si="2"/>
        <v>6812</v>
      </c>
      <c r="I39" s="4">
        <f t="shared" ref="I39:J54" si="19">ROUNDUP(H39*1.05,0)</f>
        <v>7153</v>
      </c>
      <c r="J39" s="4">
        <f t="shared" si="19"/>
        <v>7511</v>
      </c>
      <c r="K39" s="4">
        <f t="shared" ref="K39:L54" si="20">ROUNDUP(J39*1.025,0)</f>
        <v>7699</v>
      </c>
      <c r="L39" s="4">
        <f t="shared" si="20"/>
        <v>7892</v>
      </c>
      <c r="M39" s="4">
        <f t="shared" si="5"/>
        <v>5069</v>
      </c>
      <c r="N39" s="4">
        <f t="shared" si="6"/>
        <v>5450</v>
      </c>
      <c r="O39" s="4">
        <f t="shared" si="7"/>
        <v>5722</v>
      </c>
      <c r="P39" s="4">
        <f t="shared" si="8"/>
        <v>6009</v>
      </c>
      <c r="Q39" s="4">
        <f t="shared" si="9"/>
        <v>6159</v>
      </c>
      <c r="R39" s="4">
        <f t="shared" si="10"/>
        <v>6314</v>
      </c>
      <c r="S39" s="4">
        <f t="shared" si="11"/>
        <v>4118</v>
      </c>
      <c r="T39" s="4">
        <f t="shared" si="12"/>
        <v>4428</v>
      </c>
      <c r="U39" s="4">
        <f t="shared" si="13"/>
        <v>4649</v>
      </c>
      <c r="V39" s="4">
        <f t="shared" si="14"/>
        <v>4882</v>
      </c>
      <c r="W39" s="4">
        <f t="shared" si="15"/>
        <v>5004</v>
      </c>
      <c r="X39" s="4">
        <f t="shared" si="16"/>
        <v>5130</v>
      </c>
    </row>
    <row r="40" spans="1:24" ht="15.75" thickBot="1" x14ac:dyDescent="0.3">
      <c r="A40" s="12"/>
      <c r="B40" s="12"/>
      <c r="C40" s="3" t="s">
        <v>9</v>
      </c>
      <c r="D40" s="12" t="s">
        <v>23</v>
      </c>
      <c r="E40" s="3" t="s">
        <v>24</v>
      </c>
      <c r="F40" s="8" t="s">
        <v>22</v>
      </c>
      <c r="G40" s="5">
        <v>6234</v>
      </c>
      <c r="H40" s="4">
        <f t="shared" si="2"/>
        <v>6702</v>
      </c>
      <c r="I40" s="4">
        <f t="shared" si="19"/>
        <v>7038</v>
      </c>
      <c r="J40" s="4">
        <f t="shared" si="19"/>
        <v>7390</v>
      </c>
      <c r="K40" s="4">
        <f t="shared" si="20"/>
        <v>7575</v>
      </c>
      <c r="L40" s="4">
        <f t="shared" si="20"/>
        <v>7765</v>
      </c>
      <c r="M40" s="4">
        <f t="shared" si="5"/>
        <v>4987</v>
      </c>
      <c r="N40" s="4">
        <f t="shared" si="6"/>
        <v>5362</v>
      </c>
      <c r="O40" s="4">
        <f t="shared" si="7"/>
        <v>5630</v>
      </c>
      <c r="P40" s="4">
        <f t="shared" si="8"/>
        <v>5912</v>
      </c>
      <c r="Q40" s="4">
        <f t="shared" si="9"/>
        <v>6060</v>
      </c>
      <c r="R40" s="4">
        <f t="shared" si="10"/>
        <v>6212</v>
      </c>
      <c r="S40" s="4">
        <f t="shared" si="11"/>
        <v>4052</v>
      </c>
      <c r="T40" s="4">
        <f t="shared" si="12"/>
        <v>4356</v>
      </c>
      <c r="U40" s="4">
        <f t="shared" si="13"/>
        <v>4575</v>
      </c>
      <c r="V40" s="4">
        <f t="shared" si="14"/>
        <v>4804</v>
      </c>
      <c r="W40" s="4">
        <f t="shared" si="15"/>
        <v>4924</v>
      </c>
      <c r="X40" s="4">
        <f t="shared" si="16"/>
        <v>5047</v>
      </c>
    </row>
    <row r="41" spans="1:24" ht="15.75" thickBot="1" x14ac:dyDescent="0.3">
      <c r="A41" s="12"/>
      <c r="B41" s="12"/>
      <c r="C41" s="3" t="s">
        <v>9</v>
      </c>
      <c r="D41" s="12"/>
      <c r="E41" s="8" t="s">
        <v>25</v>
      </c>
      <c r="F41" s="8" t="s">
        <v>25</v>
      </c>
      <c r="G41" s="5">
        <v>6234</v>
      </c>
      <c r="H41" s="4">
        <f t="shared" si="2"/>
        <v>6702</v>
      </c>
      <c r="I41" s="4">
        <f t="shared" si="19"/>
        <v>7038</v>
      </c>
      <c r="J41" s="4">
        <f t="shared" si="19"/>
        <v>7390</v>
      </c>
      <c r="K41" s="4">
        <f t="shared" si="20"/>
        <v>7575</v>
      </c>
      <c r="L41" s="4">
        <f t="shared" si="20"/>
        <v>7765</v>
      </c>
      <c r="M41" s="4">
        <f t="shared" si="5"/>
        <v>4987</v>
      </c>
      <c r="N41" s="4">
        <f t="shared" si="6"/>
        <v>5362</v>
      </c>
      <c r="O41" s="4">
        <f t="shared" si="7"/>
        <v>5630</v>
      </c>
      <c r="P41" s="4">
        <f t="shared" si="8"/>
        <v>5912</v>
      </c>
      <c r="Q41" s="4">
        <f t="shared" si="9"/>
        <v>6060</v>
      </c>
      <c r="R41" s="4">
        <f t="shared" si="10"/>
        <v>6212</v>
      </c>
      <c r="S41" s="4">
        <f t="shared" si="11"/>
        <v>4052</v>
      </c>
      <c r="T41" s="4">
        <f t="shared" si="12"/>
        <v>4356</v>
      </c>
      <c r="U41" s="4">
        <f t="shared" si="13"/>
        <v>4575</v>
      </c>
      <c r="V41" s="4">
        <f t="shared" si="14"/>
        <v>4804</v>
      </c>
      <c r="W41" s="4">
        <f t="shared" si="15"/>
        <v>4924</v>
      </c>
      <c r="X41" s="4">
        <f t="shared" si="16"/>
        <v>5047</v>
      </c>
    </row>
    <row r="42" spans="1:24" ht="15.75" thickBot="1" x14ac:dyDescent="0.3">
      <c r="A42" s="12"/>
      <c r="B42" s="12"/>
      <c r="C42" s="3" t="s">
        <v>9</v>
      </c>
      <c r="D42" s="12" t="s">
        <v>26</v>
      </c>
      <c r="E42" s="15" t="s">
        <v>27</v>
      </c>
      <c r="F42" s="8" t="s">
        <v>28</v>
      </c>
      <c r="G42" s="4">
        <v>6182</v>
      </c>
      <c r="H42" s="4">
        <f t="shared" si="2"/>
        <v>6646</v>
      </c>
      <c r="I42" s="4">
        <f t="shared" si="19"/>
        <v>6979</v>
      </c>
      <c r="J42" s="4">
        <f t="shared" si="19"/>
        <v>7328</v>
      </c>
      <c r="K42" s="4">
        <f t="shared" si="20"/>
        <v>7512</v>
      </c>
      <c r="L42" s="4">
        <f t="shared" si="20"/>
        <v>7700</v>
      </c>
      <c r="M42" s="4">
        <f t="shared" si="5"/>
        <v>4946</v>
      </c>
      <c r="N42" s="4">
        <f t="shared" si="6"/>
        <v>5317</v>
      </c>
      <c r="O42" s="4">
        <f t="shared" si="7"/>
        <v>5583</v>
      </c>
      <c r="P42" s="4">
        <f t="shared" si="8"/>
        <v>5862</v>
      </c>
      <c r="Q42" s="4">
        <f t="shared" si="9"/>
        <v>6010</v>
      </c>
      <c r="R42" s="4">
        <f t="shared" si="10"/>
        <v>6160</v>
      </c>
      <c r="S42" s="4">
        <f t="shared" si="11"/>
        <v>4018</v>
      </c>
      <c r="T42" s="4">
        <f t="shared" si="12"/>
        <v>4320</v>
      </c>
      <c r="U42" s="4">
        <f t="shared" si="13"/>
        <v>4536</v>
      </c>
      <c r="V42" s="4">
        <f t="shared" si="14"/>
        <v>4763</v>
      </c>
      <c r="W42" s="4">
        <f t="shared" si="15"/>
        <v>4883</v>
      </c>
      <c r="X42" s="4">
        <f t="shared" si="16"/>
        <v>5005</v>
      </c>
    </row>
    <row r="43" spans="1:24" ht="15.75" thickBot="1" x14ac:dyDescent="0.3">
      <c r="A43" s="12"/>
      <c r="B43" s="12"/>
      <c r="C43" s="3" t="s">
        <v>9</v>
      </c>
      <c r="D43" s="12"/>
      <c r="E43" s="15"/>
      <c r="F43" s="8" t="s">
        <v>33</v>
      </c>
      <c r="G43" s="4">
        <v>6182</v>
      </c>
      <c r="H43" s="4">
        <f t="shared" si="2"/>
        <v>6646</v>
      </c>
      <c r="I43" s="4">
        <f t="shared" si="19"/>
        <v>6979</v>
      </c>
      <c r="J43" s="4">
        <f t="shared" si="19"/>
        <v>7328</v>
      </c>
      <c r="K43" s="4">
        <f t="shared" si="20"/>
        <v>7512</v>
      </c>
      <c r="L43" s="4">
        <f t="shared" si="20"/>
        <v>7700</v>
      </c>
      <c r="M43" s="4">
        <f t="shared" si="5"/>
        <v>4946</v>
      </c>
      <c r="N43" s="4">
        <f t="shared" si="6"/>
        <v>5317</v>
      </c>
      <c r="O43" s="4">
        <f t="shared" si="7"/>
        <v>5583</v>
      </c>
      <c r="P43" s="4">
        <f t="shared" si="8"/>
        <v>5862</v>
      </c>
      <c r="Q43" s="4">
        <f t="shared" si="9"/>
        <v>6010</v>
      </c>
      <c r="R43" s="4">
        <f t="shared" si="10"/>
        <v>6160</v>
      </c>
      <c r="S43" s="4">
        <f t="shared" si="11"/>
        <v>4018</v>
      </c>
      <c r="T43" s="4">
        <f t="shared" si="12"/>
        <v>4320</v>
      </c>
      <c r="U43" s="4">
        <f t="shared" si="13"/>
        <v>4536</v>
      </c>
      <c r="V43" s="4">
        <f t="shared" si="14"/>
        <v>4763</v>
      </c>
      <c r="W43" s="4">
        <f t="shared" si="15"/>
        <v>4883</v>
      </c>
      <c r="X43" s="4">
        <f t="shared" si="16"/>
        <v>5005</v>
      </c>
    </row>
    <row r="44" spans="1:24" ht="15.75" thickBot="1" x14ac:dyDescent="0.3">
      <c r="A44" s="12"/>
      <c r="B44" s="12"/>
      <c r="C44" s="3" t="s">
        <v>9</v>
      </c>
      <c r="D44" s="3" t="s">
        <v>30</v>
      </c>
      <c r="E44" s="8" t="s">
        <v>36</v>
      </c>
      <c r="F44" s="8" t="s">
        <v>33</v>
      </c>
      <c r="G44" s="5">
        <v>6132</v>
      </c>
      <c r="H44" s="4">
        <f t="shared" si="2"/>
        <v>6592</v>
      </c>
      <c r="I44" s="4">
        <f t="shared" si="19"/>
        <v>6922</v>
      </c>
      <c r="J44" s="4">
        <f t="shared" si="19"/>
        <v>7269</v>
      </c>
      <c r="K44" s="4">
        <f t="shared" si="20"/>
        <v>7451</v>
      </c>
      <c r="L44" s="4">
        <f t="shared" si="20"/>
        <v>7638</v>
      </c>
      <c r="M44" s="4">
        <f t="shared" si="5"/>
        <v>4906</v>
      </c>
      <c r="N44" s="4">
        <f t="shared" si="6"/>
        <v>5274</v>
      </c>
      <c r="O44" s="4">
        <f t="shared" si="7"/>
        <v>5538</v>
      </c>
      <c r="P44" s="4">
        <f t="shared" si="8"/>
        <v>5815</v>
      </c>
      <c r="Q44" s="4">
        <f t="shared" si="9"/>
        <v>5961</v>
      </c>
      <c r="R44" s="4">
        <f t="shared" si="10"/>
        <v>6110</v>
      </c>
      <c r="S44" s="4">
        <f t="shared" si="11"/>
        <v>3986</v>
      </c>
      <c r="T44" s="4">
        <f t="shared" si="12"/>
        <v>4285</v>
      </c>
      <c r="U44" s="4">
        <f t="shared" si="13"/>
        <v>4499</v>
      </c>
      <c r="V44" s="4">
        <f t="shared" si="14"/>
        <v>4725</v>
      </c>
      <c r="W44" s="4">
        <f t="shared" si="15"/>
        <v>4843</v>
      </c>
      <c r="X44" s="4">
        <f t="shared" si="16"/>
        <v>4965</v>
      </c>
    </row>
    <row r="45" spans="1:24" ht="30.75" thickBot="1" x14ac:dyDescent="0.3">
      <c r="A45" s="3">
        <v>4</v>
      </c>
      <c r="B45" s="3" t="s">
        <v>37</v>
      </c>
      <c r="C45" s="3" t="s">
        <v>9</v>
      </c>
      <c r="D45" s="8" t="s">
        <v>38</v>
      </c>
      <c r="E45" s="8" t="s">
        <v>39</v>
      </c>
      <c r="F45" s="8" t="s">
        <v>39</v>
      </c>
      <c r="G45" s="4">
        <v>6080</v>
      </c>
      <c r="H45" s="4">
        <f t="shared" si="2"/>
        <v>6536</v>
      </c>
      <c r="I45" s="4">
        <f t="shared" si="19"/>
        <v>6863</v>
      </c>
      <c r="J45" s="4">
        <f t="shared" si="19"/>
        <v>7207</v>
      </c>
      <c r="K45" s="4">
        <f t="shared" si="20"/>
        <v>7388</v>
      </c>
      <c r="L45" s="4">
        <f t="shared" si="20"/>
        <v>7573</v>
      </c>
      <c r="M45" s="4">
        <f t="shared" si="5"/>
        <v>4864</v>
      </c>
      <c r="N45" s="4">
        <f t="shared" si="6"/>
        <v>5229</v>
      </c>
      <c r="O45" s="4">
        <f t="shared" si="7"/>
        <v>5490</v>
      </c>
      <c r="P45" s="4">
        <f t="shared" si="8"/>
        <v>5766</v>
      </c>
      <c r="Q45" s="4">
        <f t="shared" si="9"/>
        <v>5910</v>
      </c>
      <c r="R45" s="4">
        <f t="shared" si="10"/>
        <v>6058</v>
      </c>
      <c r="S45" s="4">
        <f t="shared" si="11"/>
        <v>3952</v>
      </c>
      <c r="T45" s="4">
        <f t="shared" si="12"/>
        <v>4248</v>
      </c>
      <c r="U45" s="4">
        <f t="shared" si="13"/>
        <v>4461</v>
      </c>
      <c r="V45" s="4">
        <f t="shared" si="14"/>
        <v>4685</v>
      </c>
      <c r="W45" s="4">
        <f t="shared" si="15"/>
        <v>4802</v>
      </c>
      <c r="X45" s="4">
        <f t="shared" si="16"/>
        <v>4922</v>
      </c>
    </row>
    <row r="46" spans="1:24" ht="30.75" thickBot="1" x14ac:dyDescent="0.3">
      <c r="A46" s="12">
        <v>5</v>
      </c>
      <c r="B46" s="12" t="s">
        <v>40</v>
      </c>
      <c r="C46" s="3" t="s">
        <v>41</v>
      </c>
      <c r="D46" s="12" t="s">
        <v>10</v>
      </c>
      <c r="E46" s="8" t="s">
        <v>10</v>
      </c>
      <c r="F46" s="8" t="s">
        <v>11</v>
      </c>
      <c r="G46" s="5">
        <v>6649</v>
      </c>
      <c r="H46" s="4">
        <f t="shared" si="2"/>
        <v>7148</v>
      </c>
      <c r="I46" s="4">
        <f t="shared" si="19"/>
        <v>7506</v>
      </c>
      <c r="J46" s="4">
        <f t="shared" si="19"/>
        <v>7882</v>
      </c>
      <c r="K46" s="4">
        <f t="shared" si="20"/>
        <v>8080</v>
      </c>
      <c r="L46" s="4">
        <f t="shared" si="20"/>
        <v>8282</v>
      </c>
      <c r="M46" s="4">
        <f t="shared" si="5"/>
        <v>5319</v>
      </c>
      <c r="N46" s="4">
        <f t="shared" si="6"/>
        <v>5718</v>
      </c>
      <c r="O46" s="4">
        <f t="shared" si="7"/>
        <v>6005</v>
      </c>
      <c r="P46" s="4">
        <f t="shared" si="8"/>
        <v>6306</v>
      </c>
      <c r="Q46" s="4">
        <f t="shared" si="9"/>
        <v>6464</v>
      </c>
      <c r="R46" s="4">
        <f t="shared" si="10"/>
        <v>6626</v>
      </c>
      <c r="S46" s="4">
        <f t="shared" si="11"/>
        <v>4322</v>
      </c>
      <c r="T46" s="4">
        <f t="shared" si="12"/>
        <v>4646</v>
      </c>
      <c r="U46" s="4">
        <f t="shared" si="13"/>
        <v>4879</v>
      </c>
      <c r="V46" s="4">
        <f t="shared" si="14"/>
        <v>5123</v>
      </c>
      <c r="W46" s="4">
        <f t="shared" si="15"/>
        <v>5252</v>
      </c>
      <c r="X46" s="4">
        <f t="shared" si="16"/>
        <v>5383</v>
      </c>
    </row>
    <row r="47" spans="1:24" ht="15.75" thickBot="1" x14ac:dyDescent="0.3">
      <c r="A47" s="12"/>
      <c r="B47" s="12"/>
      <c r="C47" s="3" t="s">
        <v>41</v>
      </c>
      <c r="D47" s="12"/>
      <c r="E47" s="8" t="s">
        <v>10</v>
      </c>
      <c r="F47" s="8" t="s">
        <v>12</v>
      </c>
      <c r="G47" s="5">
        <v>6649</v>
      </c>
      <c r="H47" s="4">
        <f t="shared" si="2"/>
        <v>7148</v>
      </c>
      <c r="I47" s="4">
        <f t="shared" si="19"/>
        <v>7506</v>
      </c>
      <c r="J47" s="4">
        <f t="shared" si="19"/>
        <v>7882</v>
      </c>
      <c r="K47" s="4">
        <f t="shared" si="20"/>
        <v>8080</v>
      </c>
      <c r="L47" s="4">
        <f t="shared" si="20"/>
        <v>8282</v>
      </c>
      <c r="M47" s="4">
        <f t="shared" si="5"/>
        <v>5319</v>
      </c>
      <c r="N47" s="4">
        <f t="shared" si="6"/>
        <v>5718</v>
      </c>
      <c r="O47" s="4">
        <f t="shared" si="7"/>
        <v>6005</v>
      </c>
      <c r="P47" s="4">
        <f t="shared" si="8"/>
        <v>6306</v>
      </c>
      <c r="Q47" s="4">
        <f t="shared" si="9"/>
        <v>6464</v>
      </c>
      <c r="R47" s="4">
        <f t="shared" si="10"/>
        <v>6626</v>
      </c>
      <c r="S47" s="4">
        <f t="shared" si="11"/>
        <v>4322</v>
      </c>
      <c r="T47" s="4">
        <f t="shared" si="12"/>
        <v>4646</v>
      </c>
      <c r="U47" s="4">
        <f t="shared" si="13"/>
        <v>4879</v>
      </c>
      <c r="V47" s="4">
        <f t="shared" si="14"/>
        <v>5123</v>
      </c>
      <c r="W47" s="4">
        <f t="shared" si="15"/>
        <v>5252</v>
      </c>
      <c r="X47" s="4">
        <f t="shared" si="16"/>
        <v>5383</v>
      </c>
    </row>
    <row r="48" spans="1:24" ht="15.75" thickBot="1" x14ac:dyDescent="0.3">
      <c r="A48" s="12"/>
      <c r="B48" s="12"/>
      <c r="C48" s="3" t="s">
        <v>41</v>
      </c>
      <c r="D48" s="12"/>
      <c r="E48" s="8" t="s">
        <v>10</v>
      </c>
      <c r="F48" s="8" t="s">
        <v>13</v>
      </c>
      <c r="G48" s="5">
        <v>6649</v>
      </c>
      <c r="H48" s="4">
        <f t="shared" si="2"/>
        <v>7148</v>
      </c>
      <c r="I48" s="4">
        <f t="shared" si="19"/>
        <v>7506</v>
      </c>
      <c r="J48" s="4">
        <f t="shared" si="19"/>
        <v>7882</v>
      </c>
      <c r="K48" s="4">
        <f t="shared" si="20"/>
        <v>8080</v>
      </c>
      <c r="L48" s="4">
        <f t="shared" si="20"/>
        <v>8282</v>
      </c>
      <c r="M48" s="4">
        <f t="shared" si="5"/>
        <v>5319</v>
      </c>
      <c r="N48" s="4">
        <f t="shared" si="6"/>
        <v>5718</v>
      </c>
      <c r="O48" s="4">
        <f t="shared" si="7"/>
        <v>6005</v>
      </c>
      <c r="P48" s="4">
        <f t="shared" si="8"/>
        <v>6306</v>
      </c>
      <c r="Q48" s="4">
        <f t="shared" si="9"/>
        <v>6464</v>
      </c>
      <c r="R48" s="4">
        <f t="shared" si="10"/>
        <v>6626</v>
      </c>
      <c r="S48" s="4">
        <f t="shared" si="11"/>
        <v>4322</v>
      </c>
      <c r="T48" s="4">
        <f t="shared" si="12"/>
        <v>4646</v>
      </c>
      <c r="U48" s="4">
        <f t="shared" si="13"/>
        <v>4879</v>
      </c>
      <c r="V48" s="4">
        <f t="shared" si="14"/>
        <v>5123</v>
      </c>
      <c r="W48" s="4">
        <f t="shared" si="15"/>
        <v>5252</v>
      </c>
      <c r="X48" s="4">
        <f t="shared" si="16"/>
        <v>5383</v>
      </c>
    </row>
    <row r="49" spans="1:24" ht="15.75" thickBot="1" x14ac:dyDescent="0.3">
      <c r="A49" s="12"/>
      <c r="B49" s="12"/>
      <c r="C49" s="3" t="s">
        <v>41</v>
      </c>
      <c r="D49" s="12"/>
      <c r="E49" s="8" t="s">
        <v>10</v>
      </c>
      <c r="F49" s="8" t="s">
        <v>14</v>
      </c>
      <c r="G49" s="5">
        <v>6649</v>
      </c>
      <c r="H49" s="4">
        <f t="shared" si="2"/>
        <v>7148</v>
      </c>
      <c r="I49" s="4">
        <f t="shared" si="19"/>
        <v>7506</v>
      </c>
      <c r="J49" s="4">
        <f t="shared" si="19"/>
        <v>7882</v>
      </c>
      <c r="K49" s="4">
        <f t="shared" si="20"/>
        <v>8080</v>
      </c>
      <c r="L49" s="4">
        <f t="shared" si="20"/>
        <v>8282</v>
      </c>
      <c r="M49" s="4">
        <f t="shared" si="5"/>
        <v>5319</v>
      </c>
      <c r="N49" s="4">
        <f t="shared" si="6"/>
        <v>5718</v>
      </c>
      <c r="O49" s="4">
        <f t="shared" si="7"/>
        <v>6005</v>
      </c>
      <c r="P49" s="4">
        <f t="shared" si="8"/>
        <v>6306</v>
      </c>
      <c r="Q49" s="4">
        <f t="shared" si="9"/>
        <v>6464</v>
      </c>
      <c r="R49" s="4">
        <f t="shared" si="10"/>
        <v>6626</v>
      </c>
      <c r="S49" s="4">
        <f t="shared" si="11"/>
        <v>4322</v>
      </c>
      <c r="T49" s="4">
        <f t="shared" si="12"/>
        <v>4646</v>
      </c>
      <c r="U49" s="4">
        <f t="shared" si="13"/>
        <v>4879</v>
      </c>
      <c r="V49" s="4">
        <f t="shared" si="14"/>
        <v>5123</v>
      </c>
      <c r="W49" s="4">
        <f t="shared" si="15"/>
        <v>5252</v>
      </c>
      <c r="X49" s="4">
        <f t="shared" si="16"/>
        <v>5383</v>
      </c>
    </row>
    <row r="50" spans="1:24" ht="15.75" thickBot="1" x14ac:dyDescent="0.3">
      <c r="A50" s="12"/>
      <c r="B50" s="12"/>
      <c r="C50" s="3" t="s">
        <v>41</v>
      </c>
      <c r="D50" s="12" t="s">
        <v>15</v>
      </c>
      <c r="E50" s="8" t="s">
        <v>16</v>
      </c>
      <c r="F50" s="8" t="s">
        <v>16</v>
      </c>
      <c r="G50" s="5">
        <v>6491</v>
      </c>
      <c r="H50" s="4">
        <f t="shared" si="2"/>
        <v>6978</v>
      </c>
      <c r="I50" s="4">
        <f t="shared" si="19"/>
        <v>7327</v>
      </c>
      <c r="J50" s="4">
        <f t="shared" si="19"/>
        <v>7694</v>
      </c>
      <c r="K50" s="4">
        <f t="shared" si="20"/>
        <v>7887</v>
      </c>
      <c r="L50" s="4">
        <f t="shared" si="20"/>
        <v>8085</v>
      </c>
      <c r="M50" s="4">
        <f t="shared" si="5"/>
        <v>5193</v>
      </c>
      <c r="N50" s="4">
        <f t="shared" si="6"/>
        <v>5582</v>
      </c>
      <c r="O50" s="4">
        <f t="shared" si="7"/>
        <v>5862</v>
      </c>
      <c r="P50" s="4">
        <f t="shared" si="8"/>
        <v>6155</v>
      </c>
      <c r="Q50" s="4">
        <f t="shared" si="9"/>
        <v>6310</v>
      </c>
      <c r="R50" s="4">
        <f t="shared" si="10"/>
        <v>6468</v>
      </c>
      <c r="S50" s="4">
        <f t="shared" si="11"/>
        <v>4219</v>
      </c>
      <c r="T50" s="4">
        <f t="shared" si="12"/>
        <v>4536</v>
      </c>
      <c r="U50" s="4">
        <f t="shared" si="13"/>
        <v>4763</v>
      </c>
      <c r="V50" s="4">
        <f t="shared" si="14"/>
        <v>5001</v>
      </c>
      <c r="W50" s="4">
        <f t="shared" si="15"/>
        <v>5127</v>
      </c>
      <c r="X50" s="4">
        <f t="shared" si="16"/>
        <v>5255</v>
      </c>
    </row>
    <row r="51" spans="1:24" ht="15.75" thickBot="1" x14ac:dyDescent="0.3">
      <c r="A51" s="12"/>
      <c r="B51" s="12"/>
      <c r="C51" s="3" t="s">
        <v>41</v>
      </c>
      <c r="D51" s="12"/>
      <c r="E51" s="8" t="s">
        <v>17</v>
      </c>
      <c r="F51" s="8" t="s">
        <v>18</v>
      </c>
      <c r="G51" s="5">
        <v>6491</v>
      </c>
      <c r="H51" s="4">
        <f t="shared" si="2"/>
        <v>6978</v>
      </c>
      <c r="I51" s="4">
        <f t="shared" si="19"/>
        <v>7327</v>
      </c>
      <c r="J51" s="4">
        <f t="shared" si="19"/>
        <v>7694</v>
      </c>
      <c r="K51" s="4">
        <f t="shared" si="20"/>
        <v>7887</v>
      </c>
      <c r="L51" s="4">
        <f t="shared" si="20"/>
        <v>8085</v>
      </c>
      <c r="M51" s="4">
        <f t="shared" si="5"/>
        <v>5193</v>
      </c>
      <c r="N51" s="4">
        <f t="shared" si="6"/>
        <v>5582</v>
      </c>
      <c r="O51" s="4">
        <f t="shared" si="7"/>
        <v>5862</v>
      </c>
      <c r="P51" s="4">
        <f t="shared" si="8"/>
        <v>6155</v>
      </c>
      <c r="Q51" s="4">
        <f t="shared" si="9"/>
        <v>6310</v>
      </c>
      <c r="R51" s="4">
        <f t="shared" si="10"/>
        <v>6468</v>
      </c>
      <c r="S51" s="4">
        <f t="shared" si="11"/>
        <v>4219</v>
      </c>
      <c r="T51" s="4">
        <f t="shared" si="12"/>
        <v>4536</v>
      </c>
      <c r="U51" s="4">
        <f t="shared" si="13"/>
        <v>4763</v>
      </c>
      <c r="V51" s="4">
        <f t="shared" si="14"/>
        <v>5001</v>
      </c>
      <c r="W51" s="4">
        <f t="shared" si="15"/>
        <v>5127</v>
      </c>
      <c r="X51" s="4">
        <f t="shared" si="16"/>
        <v>5255</v>
      </c>
    </row>
    <row r="52" spans="1:24" ht="15.75" thickBot="1" x14ac:dyDescent="0.3">
      <c r="A52" s="12"/>
      <c r="B52" s="12"/>
      <c r="C52" s="3" t="s">
        <v>41</v>
      </c>
      <c r="D52" s="12" t="s">
        <v>19</v>
      </c>
      <c r="E52" s="8" t="s">
        <v>20</v>
      </c>
      <c r="F52" s="8" t="s">
        <v>18</v>
      </c>
      <c r="G52" s="5">
        <v>6388</v>
      </c>
      <c r="H52" s="4">
        <f t="shared" si="2"/>
        <v>6868</v>
      </c>
      <c r="I52" s="4">
        <f t="shared" si="19"/>
        <v>7212</v>
      </c>
      <c r="J52" s="4">
        <f t="shared" si="19"/>
        <v>7573</v>
      </c>
      <c r="K52" s="4">
        <f t="shared" si="20"/>
        <v>7763</v>
      </c>
      <c r="L52" s="4">
        <f t="shared" si="20"/>
        <v>7958</v>
      </c>
      <c r="M52" s="4">
        <f t="shared" si="5"/>
        <v>5110</v>
      </c>
      <c r="N52" s="4">
        <f t="shared" si="6"/>
        <v>5494</v>
      </c>
      <c r="O52" s="4">
        <f t="shared" si="7"/>
        <v>5770</v>
      </c>
      <c r="P52" s="4">
        <f t="shared" si="8"/>
        <v>6058</v>
      </c>
      <c r="Q52" s="4">
        <f t="shared" si="9"/>
        <v>6210</v>
      </c>
      <c r="R52" s="4">
        <f t="shared" si="10"/>
        <v>6366</v>
      </c>
      <c r="S52" s="4">
        <f t="shared" si="11"/>
        <v>4152</v>
      </c>
      <c r="T52" s="4">
        <f t="shared" si="12"/>
        <v>4464</v>
      </c>
      <c r="U52" s="4">
        <f t="shared" si="13"/>
        <v>4688</v>
      </c>
      <c r="V52" s="4">
        <f t="shared" si="14"/>
        <v>4922</v>
      </c>
      <c r="W52" s="4">
        <f t="shared" si="15"/>
        <v>5046</v>
      </c>
      <c r="X52" s="4">
        <f t="shared" si="16"/>
        <v>5173</v>
      </c>
    </row>
    <row r="53" spans="1:24" ht="15.75" thickBot="1" x14ac:dyDescent="0.3">
      <c r="A53" s="12"/>
      <c r="B53" s="12"/>
      <c r="C53" s="3" t="s">
        <v>41</v>
      </c>
      <c r="D53" s="12"/>
      <c r="E53" s="3" t="s">
        <v>21</v>
      </c>
      <c r="F53" s="8" t="s">
        <v>22</v>
      </c>
      <c r="G53" s="5">
        <v>6388</v>
      </c>
      <c r="H53" s="4">
        <f t="shared" si="2"/>
        <v>6868</v>
      </c>
      <c r="I53" s="4">
        <f t="shared" si="19"/>
        <v>7212</v>
      </c>
      <c r="J53" s="4">
        <f t="shared" si="19"/>
        <v>7573</v>
      </c>
      <c r="K53" s="4">
        <f t="shared" si="20"/>
        <v>7763</v>
      </c>
      <c r="L53" s="4">
        <f t="shared" si="20"/>
        <v>7958</v>
      </c>
      <c r="M53" s="4">
        <f t="shared" si="5"/>
        <v>5110</v>
      </c>
      <c r="N53" s="4">
        <f t="shared" si="6"/>
        <v>5494</v>
      </c>
      <c r="O53" s="4">
        <f t="shared" si="7"/>
        <v>5770</v>
      </c>
      <c r="P53" s="4">
        <f t="shared" si="8"/>
        <v>6058</v>
      </c>
      <c r="Q53" s="4">
        <f t="shared" si="9"/>
        <v>6210</v>
      </c>
      <c r="R53" s="4">
        <f t="shared" si="10"/>
        <v>6366</v>
      </c>
      <c r="S53" s="4">
        <f t="shared" si="11"/>
        <v>4152</v>
      </c>
      <c r="T53" s="4">
        <f t="shared" si="12"/>
        <v>4464</v>
      </c>
      <c r="U53" s="4">
        <f t="shared" si="13"/>
        <v>4688</v>
      </c>
      <c r="V53" s="4">
        <f t="shared" si="14"/>
        <v>4922</v>
      </c>
      <c r="W53" s="4">
        <f t="shared" si="15"/>
        <v>5046</v>
      </c>
      <c r="X53" s="4">
        <f t="shared" si="16"/>
        <v>5173</v>
      </c>
    </row>
    <row r="54" spans="1:24" ht="15.75" thickBot="1" x14ac:dyDescent="0.3">
      <c r="A54" s="12"/>
      <c r="B54" s="12"/>
      <c r="C54" s="3" t="s">
        <v>41</v>
      </c>
      <c r="D54" s="12" t="s">
        <v>23</v>
      </c>
      <c r="E54" s="3" t="s">
        <v>24</v>
      </c>
      <c r="F54" s="8" t="s">
        <v>22</v>
      </c>
      <c r="G54" s="5">
        <v>6336</v>
      </c>
      <c r="H54" s="4">
        <f t="shared" si="2"/>
        <v>6812</v>
      </c>
      <c r="I54" s="4">
        <f t="shared" si="19"/>
        <v>7153</v>
      </c>
      <c r="J54" s="4">
        <f t="shared" si="19"/>
        <v>7511</v>
      </c>
      <c r="K54" s="4">
        <f t="shared" si="20"/>
        <v>7699</v>
      </c>
      <c r="L54" s="4">
        <f t="shared" si="20"/>
        <v>7892</v>
      </c>
      <c r="M54" s="4">
        <f t="shared" si="5"/>
        <v>5069</v>
      </c>
      <c r="N54" s="4">
        <f t="shared" si="6"/>
        <v>5450</v>
      </c>
      <c r="O54" s="4">
        <f t="shared" si="7"/>
        <v>5722</v>
      </c>
      <c r="P54" s="4">
        <f t="shared" si="8"/>
        <v>6009</v>
      </c>
      <c r="Q54" s="4">
        <f t="shared" si="9"/>
        <v>6159</v>
      </c>
      <c r="R54" s="4">
        <f t="shared" si="10"/>
        <v>6314</v>
      </c>
      <c r="S54" s="4">
        <f t="shared" si="11"/>
        <v>4118</v>
      </c>
      <c r="T54" s="4">
        <f t="shared" si="12"/>
        <v>4428</v>
      </c>
      <c r="U54" s="4">
        <f t="shared" si="13"/>
        <v>4649</v>
      </c>
      <c r="V54" s="4">
        <f t="shared" si="14"/>
        <v>4882</v>
      </c>
      <c r="W54" s="4">
        <f t="shared" si="15"/>
        <v>5004</v>
      </c>
      <c r="X54" s="4">
        <f t="shared" si="16"/>
        <v>5130</v>
      </c>
    </row>
    <row r="55" spans="1:24" ht="15.75" thickBot="1" x14ac:dyDescent="0.3">
      <c r="A55" s="12"/>
      <c r="B55" s="12"/>
      <c r="C55" s="3" t="s">
        <v>41</v>
      </c>
      <c r="D55" s="12"/>
      <c r="E55" s="8" t="s">
        <v>25</v>
      </c>
      <c r="F55" s="8" t="s">
        <v>25</v>
      </c>
      <c r="G55" s="5">
        <v>6336</v>
      </c>
      <c r="H55" s="4">
        <f t="shared" si="2"/>
        <v>6812</v>
      </c>
      <c r="I55" s="4">
        <f t="shared" ref="I55:J70" si="21">ROUNDUP(H55*1.05,0)</f>
        <v>7153</v>
      </c>
      <c r="J55" s="4">
        <f t="shared" si="21"/>
        <v>7511</v>
      </c>
      <c r="K55" s="4">
        <f t="shared" ref="K55:L70" si="22">ROUNDUP(J55*1.025,0)</f>
        <v>7699</v>
      </c>
      <c r="L55" s="4">
        <f t="shared" si="22"/>
        <v>7892</v>
      </c>
      <c r="M55" s="4">
        <f t="shared" si="5"/>
        <v>5069</v>
      </c>
      <c r="N55" s="4">
        <f t="shared" si="6"/>
        <v>5450</v>
      </c>
      <c r="O55" s="4">
        <f t="shared" si="7"/>
        <v>5722</v>
      </c>
      <c r="P55" s="4">
        <f t="shared" si="8"/>
        <v>6009</v>
      </c>
      <c r="Q55" s="4">
        <f t="shared" si="9"/>
        <v>6159</v>
      </c>
      <c r="R55" s="4">
        <f t="shared" si="10"/>
        <v>6314</v>
      </c>
      <c r="S55" s="4">
        <f t="shared" si="11"/>
        <v>4118</v>
      </c>
      <c r="T55" s="4">
        <f t="shared" si="12"/>
        <v>4428</v>
      </c>
      <c r="U55" s="4">
        <f t="shared" si="13"/>
        <v>4649</v>
      </c>
      <c r="V55" s="4">
        <f t="shared" si="14"/>
        <v>4882</v>
      </c>
      <c r="W55" s="4">
        <f t="shared" si="15"/>
        <v>5004</v>
      </c>
      <c r="X55" s="4">
        <f t="shared" si="16"/>
        <v>5130</v>
      </c>
    </row>
    <row r="56" spans="1:24" ht="15.75" thickBot="1" x14ac:dyDescent="0.3">
      <c r="A56" s="12"/>
      <c r="B56" s="12"/>
      <c r="C56" s="3" t="s">
        <v>41</v>
      </c>
      <c r="D56" s="3" t="s">
        <v>26</v>
      </c>
      <c r="E56" s="8" t="s">
        <v>42</v>
      </c>
      <c r="F56" s="8" t="s">
        <v>28</v>
      </c>
      <c r="G56" s="5">
        <v>6234</v>
      </c>
      <c r="H56" s="4">
        <f t="shared" si="2"/>
        <v>6702</v>
      </c>
      <c r="I56" s="4">
        <f t="shared" si="21"/>
        <v>7038</v>
      </c>
      <c r="J56" s="4">
        <f t="shared" si="21"/>
        <v>7390</v>
      </c>
      <c r="K56" s="4">
        <f t="shared" si="22"/>
        <v>7575</v>
      </c>
      <c r="L56" s="4">
        <f t="shared" si="22"/>
        <v>7765</v>
      </c>
      <c r="M56" s="4">
        <f t="shared" si="5"/>
        <v>4987</v>
      </c>
      <c r="N56" s="4">
        <f t="shared" si="6"/>
        <v>5362</v>
      </c>
      <c r="O56" s="4">
        <f t="shared" si="7"/>
        <v>5630</v>
      </c>
      <c r="P56" s="4">
        <f t="shared" si="8"/>
        <v>5912</v>
      </c>
      <c r="Q56" s="4">
        <f t="shared" si="9"/>
        <v>6060</v>
      </c>
      <c r="R56" s="4">
        <f t="shared" si="10"/>
        <v>6212</v>
      </c>
      <c r="S56" s="4">
        <f t="shared" si="11"/>
        <v>4052</v>
      </c>
      <c r="T56" s="4">
        <f t="shared" si="12"/>
        <v>4356</v>
      </c>
      <c r="U56" s="4">
        <f t="shared" si="13"/>
        <v>4575</v>
      </c>
      <c r="V56" s="4">
        <f t="shared" si="14"/>
        <v>4804</v>
      </c>
      <c r="W56" s="4">
        <f t="shared" si="15"/>
        <v>4924</v>
      </c>
      <c r="X56" s="4">
        <f t="shared" si="16"/>
        <v>5047</v>
      </c>
    </row>
    <row r="57" spans="1:24" ht="30.75" thickBot="1" x14ac:dyDescent="0.3">
      <c r="A57" s="12">
        <v>6</v>
      </c>
      <c r="B57" s="12" t="s">
        <v>43</v>
      </c>
      <c r="C57" s="3" t="s">
        <v>41</v>
      </c>
      <c r="D57" s="12" t="s">
        <v>10</v>
      </c>
      <c r="E57" s="8" t="s">
        <v>10</v>
      </c>
      <c r="F57" s="8" t="s">
        <v>11</v>
      </c>
      <c r="G57" s="4">
        <v>6491</v>
      </c>
      <c r="H57" s="4">
        <f t="shared" si="2"/>
        <v>6978</v>
      </c>
      <c r="I57" s="4">
        <f t="shared" si="21"/>
        <v>7327</v>
      </c>
      <c r="J57" s="4">
        <f t="shared" si="21"/>
        <v>7694</v>
      </c>
      <c r="K57" s="4">
        <f t="shared" si="22"/>
        <v>7887</v>
      </c>
      <c r="L57" s="4">
        <f t="shared" si="22"/>
        <v>8085</v>
      </c>
      <c r="M57" s="4">
        <f t="shared" si="5"/>
        <v>5193</v>
      </c>
      <c r="N57" s="4">
        <f t="shared" si="6"/>
        <v>5582</v>
      </c>
      <c r="O57" s="4">
        <f t="shared" si="7"/>
        <v>5862</v>
      </c>
      <c r="P57" s="4">
        <f t="shared" si="8"/>
        <v>6155</v>
      </c>
      <c r="Q57" s="4">
        <f t="shared" si="9"/>
        <v>6310</v>
      </c>
      <c r="R57" s="4">
        <f t="shared" si="10"/>
        <v>6468</v>
      </c>
      <c r="S57" s="4">
        <f t="shared" si="11"/>
        <v>4219</v>
      </c>
      <c r="T57" s="4">
        <f t="shared" si="12"/>
        <v>4536</v>
      </c>
      <c r="U57" s="4">
        <f t="shared" si="13"/>
        <v>4763</v>
      </c>
      <c r="V57" s="4">
        <f t="shared" si="14"/>
        <v>5001</v>
      </c>
      <c r="W57" s="4">
        <f t="shared" si="15"/>
        <v>5127</v>
      </c>
      <c r="X57" s="4">
        <f t="shared" si="16"/>
        <v>5255</v>
      </c>
    </row>
    <row r="58" spans="1:24" ht="15.75" thickBot="1" x14ac:dyDescent="0.3">
      <c r="A58" s="12"/>
      <c r="B58" s="12"/>
      <c r="C58" s="3" t="s">
        <v>41</v>
      </c>
      <c r="D58" s="12"/>
      <c r="E58" s="8" t="s">
        <v>10</v>
      </c>
      <c r="F58" s="8" t="s">
        <v>12</v>
      </c>
      <c r="G58" s="4">
        <v>6491</v>
      </c>
      <c r="H58" s="4">
        <f t="shared" si="2"/>
        <v>6978</v>
      </c>
      <c r="I58" s="4">
        <f t="shared" si="21"/>
        <v>7327</v>
      </c>
      <c r="J58" s="4">
        <f t="shared" si="21"/>
        <v>7694</v>
      </c>
      <c r="K58" s="4">
        <f t="shared" si="22"/>
        <v>7887</v>
      </c>
      <c r="L58" s="4">
        <f t="shared" si="22"/>
        <v>8085</v>
      </c>
      <c r="M58" s="4">
        <f t="shared" si="5"/>
        <v>5193</v>
      </c>
      <c r="N58" s="4">
        <f t="shared" si="6"/>
        <v>5582</v>
      </c>
      <c r="O58" s="4">
        <f t="shared" si="7"/>
        <v>5862</v>
      </c>
      <c r="P58" s="4">
        <f t="shared" si="8"/>
        <v>6155</v>
      </c>
      <c r="Q58" s="4">
        <f t="shared" si="9"/>
        <v>6310</v>
      </c>
      <c r="R58" s="4">
        <f t="shared" si="10"/>
        <v>6468</v>
      </c>
      <c r="S58" s="4">
        <f t="shared" si="11"/>
        <v>4219</v>
      </c>
      <c r="T58" s="4">
        <f t="shared" si="12"/>
        <v>4536</v>
      </c>
      <c r="U58" s="4">
        <f t="shared" si="13"/>
        <v>4763</v>
      </c>
      <c r="V58" s="4">
        <f t="shared" si="14"/>
        <v>5001</v>
      </c>
      <c r="W58" s="4">
        <f t="shared" si="15"/>
        <v>5127</v>
      </c>
      <c r="X58" s="4">
        <f t="shared" si="16"/>
        <v>5255</v>
      </c>
    </row>
    <row r="59" spans="1:24" ht="15.75" thickBot="1" x14ac:dyDescent="0.3">
      <c r="A59" s="12"/>
      <c r="B59" s="12"/>
      <c r="C59" s="3" t="s">
        <v>41</v>
      </c>
      <c r="D59" s="12"/>
      <c r="E59" s="8" t="s">
        <v>10</v>
      </c>
      <c r="F59" s="8" t="s">
        <v>13</v>
      </c>
      <c r="G59" s="4">
        <v>6491</v>
      </c>
      <c r="H59" s="4">
        <f t="shared" si="2"/>
        <v>6978</v>
      </c>
      <c r="I59" s="4">
        <f t="shared" si="21"/>
        <v>7327</v>
      </c>
      <c r="J59" s="4">
        <f t="shared" si="21"/>
        <v>7694</v>
      </c>
      <c r="K59" s="4">
        <f t="shared" si="22"/>
        <v>7887</v>
      </c>
      <c r="L59" s="4">
        <f t="shared" si="22"/>
        <v>8085</v>
      </c>
      <c r="M59" s="4">
        <f t="shared" si="5"/>
        <v>5193</v>
      </c>
      <c r="N59" s="4">
        <f t="shared" si="6"/>
        <v>5582</v>
      </c>
      <c r="O59" s="4">
        <f t="shared" si="7"/>
        <v>5862</v>
      </c>
      <c r="P59" s="4">
        <f t="shared" si="8"/>
        <v>6155</v>
      </c>
      <c r="Q59" s="4">
        <f t="shared" si="9"/>
        <v>6310</v>
      </c>
      <c r="R59" s="4">
        <f t="shared" si="10"/>
        <v>6468</v>
      </c>
      <c r="S59" s="4">
        <f t="shared" si="11"/>
        <v>4219</v>
      </c>
      <c r="T59" s="4">
        <f t="shared" si="12"/>
        <v>4536</v>
      </c>
      <c r="U59" s="4">
        <f t="shared" si="13"/>
        <v>4763</v>
      </c>
      <c r="V59" s="4">
        <f t="shared" si="14"/>
        <v>5001</v>
      </c>
      <c r="W59" s="4">
        <f t="shared" si="15"/>
        <v>5127</v>
      </c>
      <c r="X59" s="4">
        <f t="shared" si="16"/>
        <v>5255</v>
      </c>
    </row>
    <row r="60" spans="1:24" ht="15.75" thickBot="1" x14ac:dyDescent="0.3">
      <c r="A60" s="12"/>
      <c r="B60" s="12"/>
      <c r="C60" s="3" t="s">
        <v>41</v>
      </c>
      <c r="D60" s="12"/>
      <c r="E60" s="8" t="s">
        <v>10</v>
      </c>
      <c r="F60" s="8" t="s">
        <v>14</v>
      </c>
      <c r="G60" s="4">
        <v>6491</v>
      </c>
      <c r="H60" s="4">
        <f t="shared" si="2"/>
        <v>6978</v>
      </c>
      <c r="I60" s="4">
        <f t="shared" si="21"/>
        <v>7327</v>
      </c>
      <c r="J60" s="4">
        <f t="shared" si="21"/>
        <v>7694</v>
      </c>
      <c r="K60" s="4">
        <f t="shared" si="22"/>
        <v>7887</v>
      </c>
      <c r="L60" s="4">
        <f t="shared" si="22"/>
        <v>8085</v>
      </c>
      <c r="M60" s="4">
        <f t="shared" si="5"/>
        <v>5193</v>
      </c>
      <c r="N60" s="4">
        <f t="shared" si="6"/>
        <v>5582</v>
      </c>
      <c r="O60" s="4">
        <f t="shared" si="7"/>
        <v>5862</v>
      </c>
      <c r="P60" s="4">
        <f t="shared" si="8"/>
        <v>6155</v>
      </c>
      <c r="Q60" s="4">
        <f t="shared" si="9"/>
        <v>6310</v>
      </c>
      <c r="R60" s="4">
        <f t="shared" si="10"/>
        <v>6468</v>
      </c>
      <c r="S60" s="4">
        <f t="shared" si="11"/>
        <v>4219</v>
      </c>
      <c r="T60" s="4">
        <f t="shared" si="12"/>
        <v>4536</v>
      </c>
      <c r="U60" s="4">
        <f t="shared" si="13"/>
        <v>4763</v>
      </c>
      <c r="V60" s="4">
        <f t="shared" si="14"/>
        <v>5001</v>
      </c>
      <c r="W60" s="4">
        <f t="shared" si="15"/>
        <v>5127</v>
      </c>
      <c r="X60" s="4">
        <f t="shared" si="16"/>
        <v>5255</v>
      </c>
    </row>
    <row r="61" spans="1:24" ht="15.75" thickBot="1" x14ac:dyDescent="0.3">
      <c r="A61" s="12"/>
      <c r="B61" s="12"/>
      <c r="C61" s="3" t="s">
        <v>41</v>
      </c>
      <c r="D61" s="12" t="s">
        <v>15</v>
      </c>
      <c r="E61" s="8" t="s">
        <v>16</v>
      </c>
      <c r="F61" s="8" t="s">
        <v>16</v>
      </c>
      <c r="G61" s="5">
        <v>6284</v>
      </c>
      <c r="H61" s="4">
        <f t="shared" si="2"/>
        <v>6756</v>
      </c>
      <c r="I61" s="4">
        <f t="shared" si="21"/>
        <v>7094</v>
      </c>
      <c r="J61" s="4">
        <f t="shared" si="21"/>
        <v>7449</v>
      </c>
      <c r="K61" s="4">
        <f t="shared" si="22"/>
        <v>7636</v>
      </c>
      <c r="L61" s="4">
        <f t="shared" si="22"/>
        <v>7827</v>
      </c>
      <c r="M61" s="4">
        <f t="shared" si="5"/>
        <v>5027</v>
      </c>
      <c r="N61" s="4">
        <f t="shared" si="6"/>
        <v>5405</v>
      </c>
      <c r="O61" s="4">
        <f t="shared" si="7"/>
        <v>5675</v>
      </c>
      <c r="P61" s="4">
        <f t="shared" si="8"/>
        <v>5959</v>
      </c>
      <c r="Q61" s="4">
        <f t="shared" si="9"/>
        <v>6109</v>
      </c>
      <c r="R61" s="4">
        <f t="shared" si="10"/>
        <v>6262</v>
      </c>
      <c r="S61" s="4">
        <f t="shared" si="11"/>
        <v>4085</v>
      </c>
      <c r="T61" s="4">
        <f t="shared" si="12"/>
        <v>4391</v>
      </c>
      <c r="U61" s="4">
        <f t="shared" si="13"/>
        <v>4611</v>
      </c>
      <c r="V61" s="4">
        <f t="shared" si="14"/>
        <v>4842</v>
      </c>
      <c r="W61" s="4">
        <f t="shared" si="15"/>
        <v>4963</v>
      </c>
      <c r="X61" s="4">
        <f t="shared" si="16"/>
        <v>5088</v>
      </c>
    </row>
    <row r="62" spans="1:24" ht="15.75" thickBot="1" x14ac:dyDescent="0.3">
      <c r="A62" s="12"/>
      <c r="B62" s="12"/>
      <c r="C62" s="3" t="s">
        <v>41</v>
      </c>
      <c r="D62" s="12"/>
      <c r="E62" s="8" t="s">
        <v>17</v>
      </c>
      <c r="F62" s="8" t="s">
        <v>18</v>
      </c>
      <c r="G62" s="5">
        <v>6284</v>
      </c>
      <c r="H62" s="4">
        <f t="shared" si="2"/>
        <v>6756</v>
      </c>
      <c r="I62" s="4">
        <f t="shared" si="21"/>
        <v>7094</v>
      </c>
      <c r="J62" s="4">
        <f t="shared" si="21"/>
        <v>7449</v>
      </c>
      <c r="K62" s="4">
        <f t="shared" si="22"/>
        <v>7636</v>
      </c>
      <c r="L62" s="4">
        <f t="shared" si="22"/>
        <v>7827</v>
      </c>
      <c r="M62" s="4">
        <f t="shared" si="5"/>
        <v>5027</v>
      </c>
      <c r="N62" s="4">
        <f t="shared" si="6"/>
        <v>5405</v>
      </c>
      <c r="O62" s="4">
        <f t="shared" si="7"/>
        <v>5675</v>
      </c>
      <c r="P62" s="4">
        <f t="shared" si="8"/>
        <v>5959</v>
      </c>
      <c r="Q62" s="4">
        <f t="shared" si="9"/>
        <v>6109</v>
      </c>
      <c r="R62" s="4">
        <f t="shared" si="10"/>
        <v>6262</v>
      </c>
      <c r="S62" s="4">
        <f t="shared" si="11"/>
        <v>4085</v>
      </c>
      <c r="T62" s="4">
        <f t="shared" si="12"/>
        <v>4391</v>
      </c>
      <c r="U62" s="4">
        <f t="shared" si="13"/>
        <v>4611</v>
      </c>
      <c r="V62" s="4">
        <f t="shared" si="14"/>
        <v>4842</v>
      </c>
      <c r="W62" s="4">
        <f t="shared" si="15"/>
        <v>4963</v>
      </c>
      <c r="X62" s="4">
        <f t="shared" si="16"/>
        <v>5088</v>
      </c>
    </row>
    <row r="63" spans="1:24" ht="15.75" thickBot="1" x14ac:dyDescent="0.3">
      <c r="A63" s="12"/>
      <c r="B63" s="12"/>
      <c r="C63" s="3" t="s">
        <v>41</v>
      </c>
      <c r="D63" s="12" t="s">
        <v>19</v>
      </c>
      <c r="E63" s="8" t="s">
        <v>20</v>
      </c>
      <c r="F63" s="8" t="s">
        <v>18</v>
      </c>
      <c r="G63" s="5">
        <v>6234</v>
      </c>
      <c r="H63" s="4">
        <f t="shared" si="2"/>
        <v>6702</v>
      </c>
      <c r="I63" s="4">
        <f t="shared" si="21"/>
        <v>7038</v>
      </c>
      <c r="J63" s="4">
        <f t="shared" si="21"/>
        <v>7390</v>
      </c>
      <c r="K63" s="4">
        <f t="shared" si="22"/>
        <v>7575</v>
      </c>
      <c r="L63" s="4">
        <f t="shared" si="22"/>
        <v>7765</v>
      </c>
      <c r="M63" s="4">
        <f t="shared" si="5"/>
        <v>4987</v>
      </c>
      <c r="N63" s="4">
        <f t="shared" si="6"/>
        <v>5362</v>
      </c>
      <c r="O63" s="4">
        <f t="shared" si="7"/>
        <v>5630</v>
      </c>
      <c r="P63" s="4">
        <f t="shared" si="8"/>
        <v>5912</v>
      </c>
      <c r="Q63" s="4">
        <f t="shared" si="9"/>
        <v>6060</v>
      </c>
      <c r="R63" s="4">
        <f t="shared" si="10"/>
        <v>6212</v>
      </c>
      <c r="S63" s="4">
        <f t="shared" si="11"/>
        <v>4052</v>
      </c>
      <c r="T63" s="4">
        <f t="shared" si="12"/>
        <v>4356</v>
      </c>
      <c r="U63" s="4">
        <f t="shared" si="13"/>
        <v>4575</v>
      </c>
      <c r="V63" s="4">
        <f t="shared" si="14"/>
        <v>4804</v>
      </c>
      <c r="W63" s="4">
        <f t="shared" si="15"/>
        <v>4924</v>
      </c>
      <c r="X63" s="4">
        <f t="shared" si="16"/>
        <v>5047</v>
      </c>
    </row>
    <row r="64" spans="1:24" ht="15.75" thickBot="1" x14ac:dyDescent="0.3">
      <c r="A64" s="12"/>
      <c r="B64" s="12"/>
      <c r="C64" s="3" t="s">
        <v>41</v>
      </c>
      <c r="D64" s="12"/>
      <c r="E64" s="3" t="s">
        <v>21</v>
      </c>
      <c r="F64" s="8" t="s">
        <v>22</v>
      </c>
      <c r="G64" s="5">
        <v>6234</v>
      </c>
      <c r="H64" s="4">
        <f t="shared" si="2"/>
        <v>6702</v>
      </c>
      <c r="I64" s="4">
        <f t="shared" si="21"/>
        <v>7038</v>
      </c>
      <c r="J64" s="4">
        <f t="shared" si="21"/>
        <v>7390</v>
      </c>
      <c r="K64" s="4">
        <f t="shared" si="22"/>
        <v>7575</v>
      </c>
      <c r="L64" s="4">
        <f t="shared" si="22"/>
        <v>7765</v>
      </c>
      <c r="M64" s="4">
        <f t="shared" si="5"/>
        <v>4987</v>
      </c>
      <c r="N64" s="4">
        <f t="shared" si="6"/>
        <v>5362</v>
      </c>
      <c r="O64" s="4">
        <f t="shared" si="7"/>
        <v>5630</v>
      </c>
      <c r="P64" s="4">
        <f t="shared" si="8"/>
        <v>5912</v>
      </c>
      <c r="Q64" s="4">
        <f t="shared" si="9"/>
        <v>6060</v>
      </c>
      <c r="R64" s="4">
        <f t="shared" si="10"/>
        <v>6212</v>
      </c>
      <c r="S64" s="4">
        <f t="shared" si="11"/>
        <v>4052</v>
      </c>
      <c r="T64" s="4">
        <f t="shared" si="12"/>
        <v>4356</v>
      </c>
      <c r="U64" s="4">
        <f t="shared" si="13"/>
        <v>4575</v>
      </c>
      <c r="V64" s="4">
        <f t="shared" si="14"/>
        <v>4804</v>
      </c>
      <c r="W64" s="4">
        <f t="shared" si="15"/>
        <v>4924</v>
      </c>
      <c r="X64" s="4">
        <f t="shared" si="16"/>
        <v>5047</v>
      </c>
    </row>
    <row r="65" spans="1:24" ht="15.75" thickBot="1" x14ac:dyDescent="0.3">
      <c r="A65" s="12"/>
      <c r="B65" s="12"/>
      <c r="C65" s="3" t="s">
        <v>41</v>
      </c>
      <c r="D65" s="12" t="s">
        <v>23</v>
      </c>
      <c r="E65" s="3" t="s">
        <v>24</v>
      </c>
      <c r="F65" s="8" t="s">
        <v>22</v>
      </c>
      <c r="G65" s="5">
        <v>6182</v>
      </c>
      <c r="H65" s="4">
        <f t="shared" si="2"/>
        <v>6646</v>
      </c>
      <c r="I65" s="4">
        <f t="shared" si="21"/>
        <v>6979</v>
      </c>
      <c r="J65" s="4">
        <f t="shared" si="21"/>
        <v>7328</v>
      </c>
      <c r="K65" s="4">
        <f t="shared" si="22"/>
        <v>7512</v>
      </c>
      <c r="L65" s="4">
        <f t="shared" si="22"/>
        <v>7700</v>
      </c>
      <c r="M65" s="4">
        <f t="shared" si="5"/>
        <v>4946</v>
      </c>
      <c r="N65" s="4">
        <f t="shared" si="6"/>
        <v>5317</v>
      </c>
      <c r="O65" s="4">
        <f t="shared" si="7"/>
        <v>5583</v>
      </c>
      <c r="P65" s="4">
        <f t="shared" si="8"/>
        <v>5862</v>
      </c>
      <c r="Q65" s="4">
        <f t="shared" si="9"/>
        <v>6010</v>
      </c>
      <c r="R65" s="4">
        <f t="shared" si="10"/>
        <v>6160</v>
      </c>
      <c r="S65" s="4">
        <f t="shared" si="11"/>
        <v>4018</v>
      </c>
      <c r="T65" s="4">
        <f t="shared" si="12"/>
        <v>4320</v>
      </c>
      <c r="U65" s="4">
        <f t="shared" si="13"/>
        <v>4536</v>
      </c>
      <c r="V65" s="4">
        <f t="shared" si="14"/>
        <v>4763</v>
      </c>
      <c r="W65" s="4">
        <f t="shared" si="15"/>
        <v>4883</v>
      </c>
      <c r="X65" s="4">
        <f t="shared" si="16"/>
        <v>5005</v>
      </c>
    </row>
    <row r="66" spans="1:24" ht="15.75" thickBot="1" x14ac:dyDescent="0.3">
      <c r="A66" s="12"/>
      <c r="B66" s="12"/>
      <c r="C66" s="3" t="s">
        <v>41</v>
      </c>
      <c r="D66" s="12"/>
      <c r="E66" s="8" t="s">
        <v>25</v>
      </c>
      <c r="F66" s="8" t="s">
        <v>25</v>
      </c>
      <c r="G66" s="5">
        <v>6182</v>
      </c>
      <c r="H66" s="4">
        <f t="shared" si="2"/>
        <v>6646</v>
      </c>
      <c r="I66" s="4">
        <f t="shared" si="21"/>
        <v>6979</v>
      </c>
      <c r="J66" s="4">
        <f t="shared" si="21"/>
        <v>7328</v>
      </c>
      <c r="K66" s="4">
        <f t="shared" si="22"/>
        <v>7512</v>
      </c>
      <c r="L66" s="4">
        <f t="shared" si="22"/>
        <v>7700</v>
      </c>
      <c r="M66" s="4">
        <f t="shared" si="5"/>
        <v>4946</v>
      </c>
      <c r="N66" s="4">
        <f t="shared" si="6"/>
        <v>5317</v>
      </c>
      <c r="O66" s="4">
        <f t="shared" si="7"/>
        <v>5583</v>
      </c>
      <c r="P66" s="4">
        <f t="shared" si="8"/>
        <v>5862</v>
      </c>
      <c r="Q66" s="4">
        <f t="shared" si="9"/>
        <v>6010</v>
      </c>
      <c r="R66" s="4">
        <f t="shared" si="10"/>
        <v>6160</v>
      </c>
      <c r="S66" s="4">
        <f t="shared" si="11"/>
        <v>4018</v>
      </c>
      <c r="T66" s="4">
        <f t="shared" si="12"/>
        <v>4320</v>
      </c>
      <c r="U66" s="4">
        <f t="shared" si="13"/>
        <v>4536</v>
      </c>
      <c r="V66" s="4">
        <f t="shared" si="14"/>
        <v>4763</v>
      </c>
      <c r="W66" s="4">
        <f t="shared" si="15"/>
        <v>4883</v>
      </c>
      <c r="X66" s="4">
        <f t="shared" si="16"/>
        <v>5005</v>
      </c>
    </row>
    <row r="67" spans="1:24" ht="15.75" thickBot="1" x14ac:dyDescent="0.3">
      <c r="A67" s="12"/>
      <c r="B67" s="12"/>
      <c r="C67" s="3" t="s">
        <v>41</v>
      </c>
      <c r="D67" s="12" t="s">
        <v>26</v>
      </c>
      <c r="E67" s="15" t="s">
        <v>27</v>
      </c>
      <c r="F67" s="8" t="s">
        <v>28</v>
      </c>
      <c r="G67" s="5">
        <v>6132</v>
      </c>
      <c r="H67" s="4">
        <f t="shared" si="2"/>
        <v>6592</v>
      </c>
      <c r="I67" s="4">
        <f t="shared" si="21"/>
        <v>6922</v>
      </c>
      <c r="J67" s="4">
        <f t="shared" si="21"/>
        <v>7269</v>
      </c>
      <c r="K67" s="4">
        <f t="shared" si="22"/>
        <v>7451</v>
      </c>
      <c r="L67" s="4">
        <f t="shared" si="22"/>
        <v>7638</v>
      </c>
      <c r="M67" s="4">
        <f t="shared" si="5"/>
        <v>4906</v>
      </c>
      <c r="N67" s="4">
        <f t="shared" si="6"/>
        <v>5274</v>
      </c>
      <c r="O67" s="4">
        <f t="shared" si="7"/>
        <v>5538</v>
      </c>
      <c r="P67" s="4">
        <f t="shared" si="8"/>
        <v>5815</v>
      </c>
      <c r="Q67" s="4">
        <f t="shared" si="9"/>
        <v>5961</v>
      </c>
      <c r="R67" s="4">
        <f t="shared" si="10"/>
        <v>6110</v>
      </c>
      <c r="S67" s="4">
        <f t="shared" si="11"/>
        <v>3986</v>
      </c>
      <c r="T67" s="4">
        <f t="shared" si="12"/>
        <v>4285</v>
      </c>
      <c r="U67" s="4">
        <f t="shared" si="13"/>
        <v>4499</v>
      </c>
      <c r="V67" s="4">
        <f t="shared" si="14"/>
        <v>4725</v>
      </c>
      <c r="W67" s="4">
        <f t="shared" si="15"/>
        <v>4843</v>
      </c>
      <c r="X67" s="4">
        <f t="shared" si="16"/>
        <v>4965</v>
      </c>
    </row>
    <row r="68" spans="1:24" ht="15.75" thickBot="1" x14ac:dyDescent="0.3">
      <c r="A68" s="12"/>
      <c r="B68" s="12"/>
      <c r="C68" s="3" t="s">
        <v>41</v>
      </c>
      <c r="D68" s="12"/>
      <c r="E68" s="15"/>
      <c r="F68" s="8" t="s">
        <v>33</v>
      </c>
      <c r="G68" s="5">
        <v>6132</v>
      </c>
      <c r="H68" s="4">
        <f t="shared" si="2"/>
        <v>6592</v>
      </c>
      <c r="I68" s="4">
        <f t="shared" si="21"/>
        <v>6922</v>
      </c>
      <c r="J68" s="4">
        <f t="shared" si="21"/>
        <v>7269</v>
      </c>
      <c r="K68" s="4">
        <f t="shared" si="22"/>
        <v>7451</v>
      </c>
      <c r="L68" s="4">
        <f t="shared" si="22"/>
        <v>7638</v>
      </c>
      <c r="M68" s="4">
        <f t="shared" si="5"/>
        <v>4906</v>
      </c>
      <c r="N68" s="4">
        <f t="shared" si="6"/>
        <v>5274</v>
      </c>
      <c r="O68" s="4">
        <f t="shared" si="7"/>
        <v>5538</v>
      </c>
      <c r="P68" s="4">
        <f t="shared" si="8"/>
        <v>5815</v>
      </c>
      <c r="Q68" s="4">
        <f t="shared" si="9"/>
        <v>5961</v>
      </c>
      <c r="R68" s="4">
        <f t="shared" si="10"/>
        <v>6110</v>
      </c>
      <c r="S68" s="4">
        <f t="shared" si="11"/>
        <v>3986</v>
      </c>
      <c r="T68" s="4">
        <f t="shared" si="12"/>
        <v>4285</v>
      </c>
      <c r="U68" s="4">
        <f t="shared" si="13"/>
        <v>4499</v>
      </c>
      <c r="V68" s="4">
        <f t="shared" si="14"/>
        <v>4725</v>
      </c>
      <c r="W68" s="4">
        <f t="shared" si="15"/>
        <v>4843</v>
      </c>
      <c r="X68" s="4">
        <f t="shared" si="16"/>
        <v>4965</v>
      </c>
    </row>
    <row r="69" spans="1:24" ht="15.75" thickBot="1" x14ac:dyDescent="0.3">
      <c r="A69" s="12"/>
      <c r="B69" s="12"/>
      <c r="C69" s="3" t="s">
        <v>41</v>
      </c>
      <c r="D69" s="3" t="s">
        <v>30</v>
      </c>
      <c r="E69" s="8" t="s">
        <v>36</v>
      </c>
      <c r="F69" s="8" t="s">
        <v>33</v>
      </c>
      <c r="G69" s="5">
        <v>6080</v>
      </c>
      <c r="H69" s="4">
        <f t="shared" si="2"/>
        <v>6536</v>
      </c>
      <c r="I69" s="4">
        <f t="shared" si="21"/>
        <v>6863</v>
      </c>
      <c r="J69" s="4">
        <f t="shared" si="21"/>
        <v>7207</v>
      </c>
      <c r="K69" s="4">
        <f t="shared" si="22"/>
        <v>7388</v>
      </c>
      <c r="L69" s="4">
        <f t="shared" si="22"/>
        <v>7573</v>
      </c>
      <c r="M69" s="4">
        <f t="shared" si="5"/>
        <v>4864</v>
      </c>
      <c r="N69" s="4">
        <f t="shared" si="6"/>
        <v>5229</v>
      </c>
      <c r="O69" s="4">
        <f t="shared" si="7"/>
        <v>5490</v>
      </c>
      <c r="P69" s="4">
        <f t="shared" si="8"/>
        <v>5766</v>
      </c>
      <c r="Q69" s="4">
        <f t="shared" si="9"/>
        <v>5910</v>
      </c>
      <c r="R69" s="4">
        <f t="shared" si="10"/>
        <v>6058</v>
      </c>
      <c r="S69" s="4">
        <f t="shared" si="11"/>
        <v>3952</v>
      </c>
      <c r="T69" s="4">
        <f t="shared" si="12"/>
        <v>4248</v>
      </c>
      <c r="U69" s="4">
        <f t="shared" si="13"/>
        <v>4461</v>
      </c>
      <c r="V69" s="4">
        <f t="shared" si="14"/>
        <v>4685</v>
      </c>
      <c r="W69" s="4">
        <f t="shared" si="15"/>
        <v>4802</v>
      </c>
      <c r="X69" s="4">
        <f t="shared" si="16"/>
        <v>4922</v>
      </c>
    </row>
    <row r="70" spans="1:24" ht="30.75" thickBot="1" x14ac:dyDescent="0.3">
      <c r="A70" s="12">
        <v>7</v>
      </c>
      <c r="B70" s="12" t="s">
        <v>44</v>
      </c>
      <c r="C70" s="3" t="s">
        <v>41</v>
      </c>
      <c r="D70" s="12" t="s">
        <v>10</v>
      </c>
      <c r="E70" s="8" t="s">
        <v>10</v>
      </c>
      <c r="F70" s="8" t="s">
        <v>11</v>
      </c>
      <c r="G70" s="4">
        <v>6336</v>
      </c>
      <c r="H70" s="4">
        <f t="shared" si="2"/>
        <v>6812</v>
      </c>
      <c r="I70" s="4">
        <f t="shared" si="21"/>
        <v>7153</v>
      </c>
      <c r="J70" s="4">
        <f t="shared" si="21"/>
        <v>7511</v>
      </c>
      <c r="K70" s="4">
        <f t="shared" si="22"/>
        <v>7699</v>
      </c>
      <c r="L70" s="4">
        <f t="shared" si="22"/>
        <v>7892</v>
      </c>
      <c r="M70" s="4">
        <f t="shared" si="5"/>
        <v>5069</v>
      </c>
      <c r="N70" s="4">
        <f t="shared" si="6"/>
        <v>5450</v>
      </c>
      <c r="O70" s="4">
        <f t="shared" si="7"/>
        <v>5722</v>
      </c>
      <c r="P70" s="4">
        <f t="shared" si="8"/>
        <v>6009</v>
      </c>
      <c r="Q70" s="4">
        <f t="shared" si="9"/>
        <v>6159</v>
      </c>
      <c r="R70" s="4">
        <f t="shared" si="10"/>
        <v>6314</v>
      </c>
      <c r="S70" s="4">
        <f t="shared" si="11"/>
        <v>4118</v>
      </c>
      <c r="T70" s="4">
        <f t="shared" si="12"/>
        <v>4428</v>
      </c>
      <c r="U70" s="4">
        <f t="shared" si="13"/>
        <v>4649</v>
      </c>
      <c r="V70" s="4">
        <f t="shared" si="14"/>
        <v>4882</v>
      </c>
      <c r="W70" s="4">
        <f t="shared" si="15"/>
        <v>5004</v>
      </c>
      <c r="X70" s="4">
        <f t="shared" si="16"/>
        <v>5130</v>
      </c>
    </row>
    <row r="71" spans="1:24" ht="15.75" thickBot="1" x14ac:dyDescent="0.3">
      <c r="A71" s="12"/>
      <c r="B71" s="12"/>
      <c r="C71" s="3" t="s">
        <v>41</v>
      </c>
      <c r="D71" s="12"/>
      <c r="E71" s="8" t="s">
        <v>10</v>
      </c>
      <c r="F71" s="8" t="s">
        <v>12</v>
      </c>
      <c r="G71" s="4">
        <v>6336</v>
      </c>
      <c r="H71" s="4">
        <f t="shared" ref="H71:H83" si="23">ROUNDUP(G71*1.075,0)</f>
        <v>6812</v>
      </c>
      <c r="I71" s="4">
        <f t="shared" ref="I71:J83" si="24">ROUNDUP(H71*1.05,0)</f>
        <v>7153</v>
      </c>
      <c r="J71" s="4">
        <f t="shared" si="24"/>
        <v>7511</v>
      </c>
      <c r="K71" s="4">
        <f t="shared" ref="K71:L83" si="25">ROUNDUP(J71*1.025,0)</f>
        <v>7699</v>
      </c>
      <c r="L71" s="4">
        <f t="shared" si="25"/>
        <v>7892</v>
      </c>
      <c r="M71" s="4">
        <f t="shared" ref="M71:M121" si="26">ROUND(G71*80%,0)</f>
        <v>5069</v>
      </c>
      <c r="N71" s="4">
        <f t="shared" ref="N71:N121" si="27">ROUND(H71*80%,0)</f>
        <v>5450</v>
      </c>
      <c r="O71" s="4">
        <f t="shared" ref="O71:O121" si="28">ROUND(I71*80%,0)</f>
        <v>5722</v>
      </c>
      <c r="P71" s="4">
        <f t="shared" ref="P71:P121" si="29">ROUND(J71*80%,0)</f>
        <v>6009</v>
      </c>
      <c r="Q71" s="4">
        <f t="shared" ref="Q71:Q121" si="30">ROUND(K71*80%,0)</f>
        <v>6159</v>
      </c>
      <c r="R71" s="4">
        <f t="shared" ref="R71:R121" si="31">ROUND(L71*80%,0)</f>
        <v>6314</v>
      </c>
      <c r="S71" s="4">
        <f t="shared" ref="S71:S121" si="32">ROUND(G71*65%,0)</f>
        <v>4118</v>
      </c>
      <c r="T71" s="4">
        <f t="shared" ref="T71:T121" si="33">ROUND(H71*65%,0)</f>
        <v>4428</v>
      </c>
      <c r="U71" s="4">
        <f t="shared" ref="U71:U121" si="34">ROUND(I71*65%,0)</f>
        <v>4649</v>
      </c>
      <c r="V71" s="4">
        <f t="shared" ref="V71:V121" si="35">ROUND(J71*65%,0)</f>
        <v>4882</v>
      </c>
      <c r="W71" s="4">
        <f t="shared" ref="W71:W121" si="36">ROUND(K71*65%,0)</f>
        <v>5004</v>
      </c>
      <c r="X71" s="4">
        <f t="shared" ref="X71:X121" si="37">ROUND(L71*65%,0)</f>
        <v>5130</v>
      </c>
    </row>
    <row r="72" spans="1:24" ht="15.75" thickBot="1" x14ac:dyDescent="0.3">
      <c r="A72" s="12"/>
      <c r="B72" s="12"/>
      <c r="C72" s="3" t="s">
        <v>41</v>
      </c>
      <c r="D72" s="12"/>
      <c r="E72" s="8" t="s">
        <v>10</v>
      </c>
      <c r="F72" s="8" t="s">
        <v>13</v>
      </c>
      <c r="G72" s="4">
        <v>6336</v>
      </c>
      <c r="H72" s="4">
        <f t="shared" si="23"/>
        <v>6812</v>
      </c>
      <c r="I72" s="4">
        <f t="shared" si="24"/>
        <v>7153</v>
      </c>
      <c r="J72" s="4">
        <f t="shared" si="24"/>
        <v>7511</v>
      </c>
      <c r="K72" s="4">
        <f t="shared" si="25"/>
        <v>7699</v>
      </c>
      <c r="L72" s="4">
        <f t="shared" si="25"/>
        <v>7892</v>
      </c>
      <c r="M72" s="4">
        <f t="shared" si="26"/>
        <v>5069</v>
      </c>
      <c r="N72" s="4">
        <f t="shared" si="27"/>
        <v>5450</v>
      </c>
      <c r="O72" s="4">
        <f t="shared" si="28"/>
        <v>5722</v>
      </c>
      <c r="P72" s="4">
        <f t="shared" si="29"/>
        <v>6009</v>
      </c>
      <c r="Q72" s="4">
        <f t="shared" si="30"/>
        <v>6159</v>
      </c>
      <c r="R72" s="4">
        <f t="shared" si="31"/>
        <v>6314</v>
      </c>
      <c r="S72" s="4">
        <f t="shared" si="32"/>
        <v>4118</v>
      </c>
      <c r="T72" s="4">
        <f t="shared" si="33"/>
        <v>4428</v>
      </c>
      <c r="U72" s="4">
        <f t="shared" si="34"/>
        <v>4649</v>
      </c>
      <c r="V72" s="4">
        <f t="shared" si="35"/>
        <v>4882</v>
      </c>
      <c r="W72" s="4">
        <f t="shared" si="36"/>
        <v>5004</v>
      </c>
      <c r="X72" s="4">
        <f t="shared" si="37"/>
        <v>5130</v>
      </c>
    </row>
    <row r="73" spans="1:24" ht="15.75" thickBot="1" x14ac:dyDescent="0.3">
      <c r="A73" s="12"/>
      <c r="B73" s="12"/>
      <c r="C73" s="3" t="s">
        <v>41</v>
      </c>
      <c r="D73" s="12"/>
      <c r="E73" s="8" t="s">
        <v>10</v>
      </c>
      <c r="F73" s="8" t="s">
        <v>14</v>
      </c>
      <c r="G73" s="4">
        <v>6336</v>
      </c>
      <c r="H73" s="4">
        <f t="shared" si="23"/>
        <v>6812</v>
      </c>
      <c r="I73" s="4">
        <f t="shared" si="24"/>
        <v>7153</v>
      </c>
      <c r="J73" s="4">
        <f t="shared" si="24"/>
        <v>7511</v>
      </c>
      <c r="K73" s="4">
        <f t="shared" si="25"/>
        <v>7699</v>
      </c>
      <c r="L73" s="4">
        <f t="shared" si="25"/>
        <v>7892</v>
      </c>
      <c r="M73" s="4">
        <f t="shared" si="26"/>
        <v>5069</v>
      </c>
      <c r="N73" s="4">
        <f t="shared" si="27"/>
        <v>5450</v>
      </c>
      <c r="O73" s="4">
        <f t="shared" si="28"/>
        <v>5722</v>
      </c>
      <c r="P73" s="4">
        <f t="shared" si="29"/>
        <v>6009</v>
      </c>
      <c r="Q73" s="4">
        <f t="shared" si="30"/>
        <v>6159</v>
      </c>
      <c r="R73" s="4">
        <f t="shared" si="31"/>
        <v>6314</v>
      </c>
      <c r="S73" s="4">
        <f t="shared" si="32"/>
        <v>4118</v>
      </c>
      <c r="T73" s="4">
        <f t="shared" si="33"/>
        <v>4428</v>
      </c>
      <c r="U73" s="4">
        <f t="shared" si="34"/>
        <v>4649</v>
      </c>
      <c r="V73" s="4">
        <f t="shared" si="35"/>
        <v>4882</v>
      </c>
      <c r="W73" s="4">
        <f t="shared" si="36"/>
        <v>5004</v>
      </c>
      <c r="X73" s="4">
        <f t="shared" si="37"/>
        <v>5130</v>
      </c>
    </row>
    <row r="74" spans="1:24" ht="15.75" thickBot="1" x14ac:dyDescent="0.3">
      <c r="A74" s="12"/>
      <c r="B74" s="12"/>
      <c r="C74" s="3" t="s">
        <v>41</v>
      </c>
      <c r="D74" s="12" t="s">
        <v>15</v>
      </c>
      <c r="E74" s="8" t="s">
        <v>16</v>
      </c>
      <c r="F74" s="8" t="s">
        <v>16</v>
      </c>
      <c r="G74" s="5">
        <v>6234</v>
      </c>
      <c r="H74" s="4">
        <f t="shared" si="23"/>
        <v>6702</v>
      </c>
      <c r="I74" s="4">
        <f t="shared" si="24"/>
        <v>7038</v>
      </c>
      <c r="J74" s="4">
        <f t="shared" si="24"/>
        <v>7390</v>
      </c>
      <c r="K74" s="4">
        <f t="shared" si="25"/>
        <v>7575</v>
      </c>
      <c r="L74" s="4">
        <f t="shared" si="25"/>
        <v>7765</v>
      </c>
      <c r="M74" s="4">
        <f t="shared" si="26"/>
        <v>4987</v>
      </c>
      <c r="N74" s="4">
        <f t="shared" si="27"/>
        <v>5362</v>
      </c>
      <c r="O74" s="4">
        <f t="shared" si="28"/>
        <v>5630</v>
      </c>
      <c r="P74" s="4">
        <f t="shared" si="29"/>
        <v>5912</v>
      </c>
      <c r="Q74" s="4">
        <f t="shared" si="30"/>
        <v>6060</v>
      </c>
      <c r="R74" s="4">
        <f t="shared" si="31"/>
        <v>6212</v>
      </c>
      <c r="S74" s="4">
        <f t="shared" si="32"/>
        <v>4052</v>
      </c>
      <c r="T74" s="4">
        <f t="shared" si="33"/>
        <v>4356</v>
      </c>
      <c r="U74" s="4">
        <f t="shared" si="34"/>
        <v>4575</v>
      </c>
      <c r="V74" s="4">
        <f t="shared" si="35"/>
        <v>4804</v>
      </c>
      <c r="W74" s="4">
        <f t="shared" si="36"/>
        <v>4924</v>
      </c>
      <c r="X74" s="4">
        <f t="shared" si="37"/>
        <v>5047</v>
      </c>
    </row>
    <row r="75" spans="1:24" ht="15.75" thickBot="1" x14ac:dyDescent="0.3">
      <c r="A75" s="12"/>
      <c r="B75" s="12"/>
      <c r="C75" s="3" t="s">
        <v>41</v>
      </c>
      <c r="D75" s="12"/>
      <c r="E75" s="8" t="s">
        <v>17</v>
      </c>
      <c r="F75" s="8" t="s">
        <v>18</v>
      </c>
      <c r="G75" s="5">
        <v>6234</v>
      </c>
      <c r="H75" s="4">
        <f t="shared" si="23"/>
        <v>6702</v>
      </c>
      <c r="I75" s="4">
        <f t="shared" si="24"/>
        <v>7038</v>
      </c>
      <c r="J75" s="4">
        <f t="shared" si="24"/>
        <v>7390</v>
      </c>
      <c r="K75" s="4">
        <f t="shared" si="25"/>
        <v>7575</v>
      </c>
      <c r="L75" s="4">
        <f t="shared" si="25"/>
        <v>7765</v>
      </c>
      <c r="M75" s="4">
        <f t="shared" si="26"/>
        <v>4987</v>
      </c>
      <c r="N75" s="4">
        <f t="shared" si="27"/>
        <v>5362</v>
      </c>
      <c r="O75" s="4">
        <f t="shared" si="28"/>
        <v>5630</v>
      </c>
      <c r="P75" s="4">
        <f t="shared" si="29"/>
        <v>5912</v>
      </c>
      <c r="Q75" s="4">
        <f t="shared" si="30"/>
        <v>6060</v>
      </c>
      <c r="R75" s="4">
        <f t="shared" si="31"/>
        <v>6212</v>
      </c>
      <c r="S75" s="4">
        <f t="shared" si="32"/>
        <v>4052</v>
      </c>
      <c r="T75" s="4">
        <f t="shared" si="33"/>
        <v>4356</v>
      </c>
      <c r="U75" s="4">
        <f t="shared" si="34"/>
        <v>4575</v>
      </c>
      <c r="V75" s="4">
        <f t="shared" si="35"/>
        <v>4804</v>
      </c>
      <c r="W75" s="4">
        <f t="shared" si="36"/>
        <v>4924</v>
      </c>
      <c r="X75" s="4">
        <f t="shared" si="37"/>
        <v>5047</v>
      </c>
    </row>
    <row r="76" spans="1:24" ht="15.75" thickBot="1" x14ac:dyDescent="0.3">
      <c r="A76" s="12"/>
      <c r="B76" s="12"/>
      <c r="C76" s="3" t="s">
        <v>41</v>
      </c>
      <c r="D76" s="12" t="s">
        <v>19</v>
      </c>
      <c r="E76" s="8" t="s">
        <v>20</v>
      </c>
      <c r="F76" s="8" t="s">
        <v>18</v>
      </c>
      <c r="G76" s="5">
        <v>6182</v>
      </c>
      <c r="H76" s="4">
        <f t="shared" si="23"/>
        <v>6646</v>
      </c>
      <c r="I76" s="4">
        <f t="shared" si="24"/>
        <v>6979</v>
      </c>
      <c r="J76" s="4">
        <f t="shared" si="24"/>
        <v>7328</v>
      </c>
      <c r="K76" s="4">
        <f t="shared" si="25"/>
        <v>7512</v>
      </c>
      <c r="L76" s="4">
        <f t="shared" si="25"/>
        <v>7700</v>
      </c>
      <c r="M76" s="4">
        <f t="shared" si="26"/>
        <v>4946</v>
      </c>
      <c r="N76" s="4">
        <f t="shared" si="27"/>
        <v>5317</v>
      </c>
      <c r="O76" s="4">
        <f t="shared" si="28"/>
        <v>5583</v>
      </c>
      <c r="P76" s="4">
        <f t="shared" si="29"/>
        <v>5862</v>
      </c>
      <c r="Q76" s="4">
        <f t="shared" si="30"/>
        <v>6010</v>
      </c>
      <c r="R76" s="4">
        <f t="shared" si="31"/>
        <v>6160</v>
      </c>
      <c r="S76" s="4">
        <f t="shared" si="32"/>
        <v>4018</v>
      </c>
      <c r="T76" s="4">
        <f t="shared" si="33"/>
        <v>4320</v>
      </c>
      <c r="U76" s="4">
        <f t="shared" si="34"/>
        <v>4536</v>
      </c>
      <c r="V76" s="4">
        <f t="shared" si="35"/>
        <v>4763</v>
      </c>
      <c r="W76" s="4">
        <f t="shared" si="36"/>
        <v>4883</v>
      </c>
      <c r="X76" s="4">
        <f t="shared" si="37"/>
        <v>5005</v>
      </c>
    </row>
    <row r="77" spans="1:24" ht="15.75" thickBot="1" x14ac:dyDescent="0.3">
      <c r="A77" s="12"/>
      <c r="B77" s="12"/>
      <c r="C77" s="3" t="s">
        <v>41</v>
      </c>
      <c r="D77" s="12"/>
      <c r="E77" s="3" t="s">
        <v>21</v>
      </c>
      <c r="F77" s="8" t="s">
        <v>22</v>
      </c>
      <c r="G77" s="5">
        <v>6182</v>
      </c>
      <c r="H77" s="4">
        <f t="shared" si="23"/>
        <v>6646</v>
      </c>
      <c r="I77" s="4">
        <f t="shared" si="24"/>
        <v>6979</v>
      </c>
      <c r="J77" s="4">
        <f t="shared" si="24"/>
        <v>7328</v>
      </c>
      <c r="K77" s="4">
        <f t="shared" si="25"/>
        <v>7512</v>
      </c>
      <c r="L77" s="4">
        <f t="shared" si="25"/>
        <v>7700</v>
      </c>
      <c r="M77" s="4">
        <f t="shared" si="26"/>
        <v>4946</v>
      </c>
      <c r="N77" s="4">
        <f t="shared" si="27"/>
        <v>5317</v>
      </c>
      <c r="O77" s="4">
        <f t="shared" si="28"/>
        <v>5583</v>
      </c>
      <c r="P77" s="4">
        <f t="shared" si="29"/>
        <v>5862</v>
      </c>
      <c r="Q77" s="4">
        <f t="shared" si="30"/>
        <v>6010</v>
      </c>
      <c r="R77" s="4">
        <f t="shared" si="31"/>
        <v>6160</v>
      </c>
      <c r="S77" s="4">
        <f t="shared" si="32"/>
        <v>4018</v>
      </c>
      <c r="T77" s="4">
        <f t="shared" si="33"/>
        <v>4320</v>
      </c>
      <c r="U77" s="4">
        <f t="shared" si="34"/>
        <v>4536</v>
      </c>
      <c r="V77" s="4">
        <f t="shared" si="35"/>
        <v>4763</v>
      </c>
      <c r="W77" s="4">
        <f t="shared" si="36"/>
        <v>4883</v>
      </c>
      <c r="X77" s="4">
        <f t="shared" si="37"/>
        <v>5005</v>
      </c>
    </row>
    <row r="78" spans="1:24" ht="15.75" thickBot="1" x14ac:dyDescent="0.3">
      <c r="A78" s="12"/>
      <c r="B78" s="12"/>
      <c r="C78" s="3" t="s">
        <v>41</v>
      </c>
      <c r="D78" s="12" t="s">
        <v>23</v>
      </c>
      <c r="E78" s="3" t="s">
        <v>24</v>
      </c>
      <c r="F78" s="8" t="s">
        <v>22</v>
      </c>
      <c r="G78" s="5">
        <v>6132</v>
      </c>
      <c r="H78" s="4">
        <f t="shared" si="23"/>
        <v>6592</v>
      </c>
      <c r="I78" s="4">
        <f t="shared" si="24"/>
        <v>6922</v>
      </c>
      <c r="J78" s="4">
        <f t="shared" si="24"/>
        <v>7269</v>
      </c>
      <c r="K78" s="4">
        <f t="shared" si="25"/>
        <v>7451</v>
      </c>
      <c r="L78" s="4">
        <f t="shared" si="25"/>
        <v>7638</v>
      </c>
      <c r="M78" s="4">
        <f t="shared" si="26"/>
        <v>4906</v>
      </c>
      <c r="N78" s="4">
        <f t="shared" si="27"/>
        <v>5274</v>
      </c>
      <c r="O78" s="4">
        <f t="shared" si="28"/>
        <v>5538</v>
      </c>
      <c r="P78" s="4">
        <f t="shared" si="29"/>
        <v>5815</v>
      </c>
      <c r="Q78" s="4">
        <f t="shared" si="30"/>
        <v>5961</v>
      </c>
      <c r="R78" s="4">
        <f t="shared" si="31"/>
        <v>6110</v>
      </c>
      <c r="S78" s="4">
        <f t="shared" si="32"/>
        <v>3986</v>
      </c>
      <c r="T78" s="4">
        <f t="shared" si="33"/>
        <v>4285</v>
      </c>
      <c r="U78" s="4">
        <f t="shared" si="34"/>
        <v>4499</v>
      </c>
      <c r="V78" s="4">
        <f t="shared" si="35"/>
        <v>4725</v>
      </c>
      <c r="W78" s="4">
        <f t="shared" si="36"/>
        <v>4843</v>
      </c>
      <c r="X78" s="4">
        <f t="shared" si="37"/>
        <v>4965</v>
      </c>
    </row>
    <row r="79" spans="1:24" ht="15.75" thickBot="1" x14ac:dyDescent="0.3">
      <c r="A79" s="12"/>
      <c r="B79" s="12"/>
      <c r="C79" s="3" t="s">
        <v>41</v>
      </c>
      <c r="D79" s="12"/>
      <c r="E79" s="8" t="s">
        <v>25</v>
      </c>
      <c r="F79" s="8" t="s">
        <v>25</v>
      </c>
      <c r="G79" s="5">
        <v>6132</v>
      </c>
      <c r="H79" s="4">
        <f t="shared" si="23"/>
        <v>6592</v>
      </c>
      <c r="I79" s="4">
        <f t="shared" si="24"/>
        <v>6922</v>
      </c>
      <c r="J79" s="4">
        <f t="shared" si="24"/>
        <v>7269</v>
      </c>
      <c r="K79" s="4">
        <f t="shared" si="25"/>
        <v>7451</v>
      </c>
      <c r="L79" s="4">
        <f t="shared" si="25"/>
        <v>7638</v>
      </c>
      <c r="M79" s="4">
        <f t="shared" si="26"/>
        <v>4906</v>
      </c>
      <c r="N79" s="4">
        <f t="shared" si="27"/>
        <v>5274</v>
      </c>
      <c r="O79" s="4">
        <f t="shared" si="28"/>
        <v>5538</v>
      </c>
      <c r="P79" s="4">
        <f t="shared" si="29"/>
        <v>5815</v>
      </c>
      <c r="Q79" s="4">
        <f t="shared" si="30"/>
        <v>5961</v>
      </c>
      <c r="R79" s="4">
        <f t="shared" si="31"/>
        <v>6110</v>
      </c>
      <c r="S79" s="4">
        <f t="shared" si="32"/>
        <v>3986</v>
      </c>
      <c r="T79" s="4">
        <f t="shared" si="33"/>
        <v>4285</v>
      </c>
      <c r="U79" s="4">
        <f t="shared" si="34"/>
        <v>4499</v>
      </c>
      <c r="V79" s="4">
        <f t="shared" si="35"/>
        <v>4725</v>
      </c>
      <c r="W79" s="4">
        <f t="shared" si="36"/>
        <v>4843</v>
      </c>
      <c r="X79" s="4">
        <f t="shared" si="37"/>
        <v>4965</v>
      </c>
    </row>
    <row r="80" spans="1:24" ht="15.75" thickBot="1" x14ac:dyDescent="0.3">
      <c r="A80" s="12"/>
      <c r="B80" s="12"/>
      <c r="C80" s="3" t="s">
        <v>41</v>
      </c>
      <c r="D80" s="12" t="s">
        <v>26</v>
      </c>
      <c r="E80" s="15" t="s">
        <v>27</v>
      </c>
      <c r="F80" s="8" t="s">
        <v>28</v>
      </c>
      <c r="G80" s="5">
        <v>6080</v>
      </c>
      <c r="H80" s="4">
        <f t="shared" si="23"/>
        <v>6536</v>
      </c>
      <c r="I80" s="4">
        <f t="shared" si="24"/>
        <v>6863</v>
      </c>
      <c r="J80" s="4">
        <f t="shared" si="24"/>
        <v>7207</v>
      </c>
      <c r="K80" s="4">
        <f t="shared" si="25"/>
        <v>7388</v>
      </c>
      <c r="L80" s="4">
        <f t="shared" si="25"/>
        <v>7573</v>
      </c>
      <c r="M80" s="4">
        <f t="shared" si="26"/>
        <v>4864</v>
      </c>
      <c r="N80" s="4">
        <f t="shared" si="27"/>
        <v>5229</v>
      </c>
      <c r="O80" s="4">
        <f t="shared" si="28"/>
        <v>5490</v>
      </c>
      <c r="P80" s="4">
        <f t="shared" si="29"/>
        <v>5766</v>
      </c>
      <c r="Q80" s="4">
        <f t="shared" si="30"/>
        <v>5910</v>
      </c>
      <c r="R80" s="4">
        <f t="shared" si="31"/>
        <v>6058</v>
      </c>
      <c r="S80" s="4">
        <f t="shared" si="32"/>
        <v>3952</v>
      </c>
      <c r="T80" s="4">
        <f t="shared" si="33"/>
        <v>4248</v>
      </c>
      <c r="U80" s="4">
        <f t="shared" si="34"/>
        <v>4461</v>
      </c>
      <c r="V80" s="4">
        <f t="shared" si="35"/>
        <v>4685</v>
      </c>
      <c r="W80" s="4">
        <f t="shared" si="36"/>
        <v>4802</v>
      </c>
      <c r="X80" s="4">
        <f t="shared" si="37"/>
        <v>4922</v>
      </c>
    </row>
    <row r="81" spans="1:24" ht="15.75" thickBot="1" x14ac:dyDescent="0.3">
      <c r="A81" s="12"/>
      <c r="B81" s="12"/>
      <c r="C81" s="3" t="s">
        <v>41</v>
      </c>
      <c r="D81" s="12"/>
      <c r="E81" s="15"/>
      <c r="F81" s="8" t="s">
        <v>33</v>
      </c>
      <c r="G81" s="5">
        <v>6080</v>
      </c>
      <c r="H81" s="4">
        <f t="shared" si="23"/>
        <v>6536</v>
      </c>
      <c r="I81" s="4">
        <f t="shared" si="24"/>
        <v>6863</v>
      </c>
      <c r="J81" s="4">
        <f t="shared" si="24"/>
        <v>7207</v>
      </c>
      <c r="K81" s="4">
        <f t="shared" si="25"/>
        <v>7388</v>
      </c>
      <c r="L81" s="4">
        <f t="shared" si="25"/>
        <v>7573</v>
      </c>
      <c r="M81" s="4">
        <f t="shared" si="26"/>
        <v>4864</v>
      </c>
      <c r="N81" s="4">
        <f t="shared" si="27"/>
        <v>5229</v>
      </c>
      <c r="O81" s="4">
        <f t="shared" si="28"/>
        <v>5490</v>
      </c>
      <c r="P81" s="4">
        <f t="shared" si="29"/>
        <v>5766</v>
      </c>
      <c r="Q81" s="4">
        <f t="shared" si="30"/>
        <v>5910</v>
      </c>
      <c r="R81" s="4">
        <f t="shared" si="31"/>
        <v>6058</v>
      </c>
      <c r="S81" s="4">
        <f t="shared" si="32"/>
        <v>3952</v>
      </c>
      <c r="T81" s="4">
        <f t="shared" si="33"/>
        <v>4248</v>
      </c>
      <c r="U81" s="4">
        <f t="shared" si="34"/>
        <v>4461</v>
      </c>
      <c r="V81" s="4">
        <f t="shared" si="35"/>
        <v>4685</v>
      </c>
      <c r="W81" s="4">
        <f t="shared" si="36"/>
        <v>4802</v>
      </c>
      <c r="X81" s="4">
        <f t="shared" si="37"/>
        <v>4922</v>
      </c>
    </row>
    <row r="82" spans="1:24" ht="15.75" thickBot="1" x14ac:dyDescent="0.3">
      <c r="A82" s="12"/>
      <c r="B82" s="12"/>
      <c r="C82" s="3" t="s">
        <v>41</v>
      </c>
      <c r="D82" s="3" t="s">
        <v>30</v>
      </c>
      <c r="E82" s="8" t="s">
        <v>34</v>
      </c>
      <c r="F82" s="8" t="s">
        <v>33</v>
      </c>
      <c r="G82" s="5">
        <v>6028</v>
      </c>
      <c r="H82" s="4">
        <f t="shared" si="23"/>
        <v>6481</v>
      </c>
      <c r="I82" s="4">
        <f t="shared" si="24"/>
        <v>6806</v>
      </c>
      <c r="J82" s="4">
        <f t="shared" si="24"/>
        <v>7147</v>
      </c>
      <c r="K82" s="4">
        <f t="shared" si="25"/>
        <v>7326</v>
      </c>
      <c r="L82" s="4">
        <f t="shared" si="25"/>
        <v>7510</v>
      </c>
      <c r="M82" s="4">
        <f t="shared" si="26"/>
        <v>4822</v>
      </c>
      <c r="N82" s="4">
        <f t="shared" si="27"/>
        <v>5185</v>
      </c>
      <c r="O82" s="4">
        <f t="shared" si="28"/>
        <v>5445</v>
      </c>
      <c r="P82" s="4">
        <f t="shared" si="29"/>
        <v>5718</v>
      </c>
      <c r="Q82" s="4">
        <f t="shared" si="30"/>
        <v>5861</v>
      </c>
      <c r="R82" s="4">
        <f t="shared" si="31"/>
        <v>6008</v>
      </c>
      <c r="S82" s="4">
        <f t="shared" si="32"/>
        <v>3918</v>
      </c>
      <c r="T82" s="4">
        <f t="shared" si="33"/>
        <v>4213</v>
      </c>
      <c r="U82" s="4">
        <f t="shared" si="34"/>
        <v>4424</v>
      </c>
      <c r="V82" s="4">
        <f t="shared" si="35"/>
        <v>4646</v>
      </c>
      <c r="W82" s="4">
        <f t="shared" si="36"/>
        <v>4762</v>
      </c>
      <c r="X82" s="4">
        <f t="shared" si="37"/>
        <v>4882</v>
      </c>
    </row>
    <row r="83" spans="1:24" ht="30.75" thickBot="1" x14ac:dyDescent="0.3">
      <c r="A83" s="3">
        <v>8</v>
      </c>
      <c r="B83" s="3" t="s">
        <v>45</v>
      </c>
      <c r="C83" s="3" t="s">
        <v>41</v>
      </c>
      <c r="D83" s="8" t="s">
        <v>38</v>
      </c>
      <c r="E83" s="8" t="s">
        <v>39</v>
      </c>
      <c r="F83" s="8" t="s">
        <v>39</v>
      </c>
      <c r="G83" s="4">
        <v>5977</v>
      </c>
      <c r="H83" s="4">
        <f t="shared" si="23"/>
        <v>6426</v>
      </c>
      <c r="I83" s="4">
        <f t="shared" si="24"/>
        <v>6748</v>
      </c>
      <c r="J83" s="4">
        <f t="shared" si="24"/>
        <v>7086</v>
      </c>
      <c r="K83" s="4">
        <f t="shared" si="25"/>
        <v>7264</v>
      </c>
      <c r="L83" s="4">
        <f t="shared" si="25"/>
        <v>7446</v>
      </c>
      <c r="M83" s="4">
        <f t="shared" si="26"/>
        <v>4782</v>
      </c>
      <c r="N83" s="4">
        <f t="shared" si="27"/>
        <v>5141</v>
      </c>
      <c r="O83" s="4">
        <f t="shared" si="28"/>
        <v>5398</v>
      </c>
      <c r="P83" s="4">
        <f t="shared" si="29"/>
        <v>5669</v>
      </c>
      <c r="Q83" s="4">
        <f t="shared" si="30"/>
        <v>5811</v>
      </c>
      <c r="R83" s="4">
        <f t="shared" si="31"/>
        <v>5957</v>
      </c>
      <c r="S83" s="4">
        <f t="shared" si="32"/>
        <v>3885</v>
      </c>
      <c r="T83" s="4">
        <f t="shared" si="33"/>
        <v>4177</v>
      </c>
      <c r="U83" s="4">
        <f t="shared" si="34"/>
        <v>4386</v>
      </c>
      <c r="V83" s="4">
        <f t="shared" si="35"/>
        <v>4606</v>
      </c>
      <c r="W83" s="4">
        <f t="shared" si="36"/>
        <v>4722</v>
      </c>
      <c r="X83" s="4">
        <f t="shared" si="37"/>
        <v>4840</v>
      </c>
    </row>
    <row r="84" spans="1:24" ht="30.75" thickBot="1" x14ac:dyDescent="0.3">
      <c r="A84" s="12">
        <v>9</v>
      </c>
      <c r="B84" s="12" t="s">
        <v>46</v>
      </c>
      <c r="C84" s="3" t="s">
        <v>47</v>
      </c>
      <c r="D84" s="12" t="s">
        <v>10</v>
      </c>
      <c r="E84" s="8" t="s">
        <v>10</v>
      </c>
      <c r="F84" s="8" t="s">
        <v>11</v>
      </c>
      <c r="G84" s="4">
        <v>6388</v>
      </c>
      <c r="H84" s="4">
        <f t="shared" ref="H84:H121" si="38">ROUNDUP(G84*1.075,0)</f>
        <v>6868</v>
      </c>
      <c r="I84" s="4">
        <f t="shared" ref="I84:J90" si="39">ROUNDUP(H84*1.05,0)</f>
        <v>7212</v>
      </c>
      <c r="J84" s="4">
        <f t="shared" si="39"/>
        <v>7573</v>
      </c>
      <c r="K84" s="4">
        <f t="shared" ref="K84:L90" si="40">ROUNDUP(J84*1.025,0)</f>
        <v>7763</v>
      </c>
      <c r="L84" s="4">
        <f t="shared" si="40"/>
        <v>7958</v>
      </c>
      <c r="M84" s="4">
        <f t="shared" si="26"/>
        <v>5110</v>
      </c>
      <c r="N84" s="4">
        <f t="shared" si="27"/>
        <v>5494</v>
      </c>
      <c r="O84" s="4">
        <f t="shared" si="28"/>
        <v>5770</v>
      </c>
      <c r="P84" s="4">
        <f t="shared" si="29"/>
        <v>6058</v>
      </c>
      <c r="Q84" s="4">
        <f t="shared" si="30"/>
        <v>6210</v>
      </c>
      <c r="R84" s="4">
        <f t="shared" si="31"/>
        <v>6366</v>
      </c>
      <c r="S84" s="4">
        <f t="shared" si="32"/>
        <v>4152</v>
      </c>
      <c r="T84" s="4">
        <f t="shared" si="33"/>
        <v>4464</v>
      </c>
      <c r="U84" s="4">
        <f t="shared" si="34"/>
        <v>4688</v>
      </c>
      <c r="V84" s="4">
        <f t="shared" si="35"/>
        <v>4922</v>
      </c>
      <c r="W84" s="4">
        <f t="shared" si="36"/>
        <v>5046</v>
      </c>
      <c r="X84" s="4">
        <f t="shared" si="37"/>
        <v>5173</v>
      </c>
    </row>
    <row r="85" spans="1:24" ht="15.75" thickBot="1" x14ac:dyDescent="0.3">
      <c r="A85" s="12"/>
      <c r="B85" s="12"/>
      <c r="C85" s="3" t="s">
        <v>47</v>
      </c>
      <c r="D85" s="12"/>
      <c r="E85" s="8" t="s">
        <v>10</v>
      </c>
      <c r="F85" s="9" t="s">
        <v>12</v>
      </c>
      <c r="G85" s="4">
        <v>6388</v>
      </c>
      <c r="H85" s="4">
        <f t="shared" si="38"/>
        <v>6868</v>
      </c>
      <c r="I85" s="4">
        <f t="shared" si="39"/>
        <v>7212</v>
      </c>
      <c r="J85" s="4">
        <f t="shared" si="39"/>
        <v>7573</v>
      </c>
      <c r="K85" s="4">
        <f t="shared" si="40"/>
        <v>7763</v>
      </c>
      <c r="L85" s="4">
        <f t="shared" si="40"/>
        <v>7958</v>
      </c>
      <c r="M85" s="4">
        <f t="shared" si="26"/>
        <v>5110</v>
      </c>
      <c r="N85" s="4">
        <f t="shared" si="27"/>
        <v>5494</v>
      </c>
      <c r="O85" s="4">
        <f t="shared" si="28"/>
        <v>5770</v>
      </c>
      <c r="P85" s="4">
        <f t="shared" si="29"/>
        <v>6058</v>
      </c>
      <c r="Q85" s="4">
        <f t="shared" si="30"/>
        <v>6210</v>
      </c>
      <c r="R85" s="4">
        <f t="shared" si="31"/>
        <v>6366</v>
      </c>
      <c r="S85" s="4">
        <f t="shared" si="32"/>
        <v>4152</v>
      </c>
      <c r="T85" s="4">
        <f t="shared" si="33"/>
        <v>4464</v>
      </c>
      <c r="U85" s="4">
        <f t="shared" si="34"/>
        <v>4688</v>
      </c>
      <c r="V85" s="4">
        <f t="shared" si="35"/>
        <v>4922</v>
      </c>
      <c r="W85" s="4">
        <f t="shared" si="36"/>
        <v>5046</v>
      </c>
      <c r="X85" s="4">
        <f t="shared" si="37"/>
        <v>5173</v>
      </c>
    </row>
    <row r="86" spans="1:24" ht="15.75" thickBot="1" x14ac:dyDescent="0.3">
      <c r="A86" s="12"/>
      <c r="B86" s="12"/>
      <c r="C86" s="3" t="s">
        <v>47</v>
      </c>
      <c r="D86" s="12"/>
      <c r="E86" s="8" t="s">
        <v>10</v>
      </c>
      <c r="F86" s="8" t="s">
        <v>13</v>
      </c>
      <c r="G86" s="4">
        <v>6388</v>
      </c>
      <c r="H86" s="4">
        <f t="shared" si="38"/>
        <v>6868</v>
      </c>
      <c r="I86" s="4">
        <f t="shared" si="39"/>
        <v>7212</v>
      </c>
      <c r="J86" s="4">
        <f t="shared" si="39"/>
        <v>7573</v>
      </c>
      <c r="K86" s="4">
        <f t="shared" si="40"/>
        <v>7763</v>
      </c>
      <c r="L86" s="4">
        <f t="shared" si="40"/>
        <v>7958</v>
      </c>
      <c r="M86" s="4">
        <f t="shared" si="26"/>
        <v>5110</v>
      </c>
      <c r="N86" s="4">
        <f t="shared" si="27"/>
        <v>5494</v>
      </c>
      <c r="O86" s="4">
        <f t="shared" si="28"/>
        <v>5770</v>
      </c>
      <c r="P86" s="4">
        <f t="shared" si="29"/>
        <v>6058</v>
      </c>
      <c r="Q86" s="4">
        <f t="shared" si="30"/>
        <v>6210</v>
      </c>
      <c r="R86" s="4">
        <f t="shared" si="31"/>
        <v>6366</v>
      </c>
      <c r="S86" s="4">
        <f t="shared" si="32"/>
        <v>4152</v>
      </c>
      <c r="T86" s="4">
        <f t="shared" si="33"/>
        <v>4464</v>
      </c>
      <c r="U86" s="4">
        <f t="shared" si="34"/>
        <v>4688</v>
      </c>
      <c r="V86" s="4">
        <f t="shared" si="35"/>
        <v>4922</v>
      </c>
      <c r="W86" s="4">
        <f t="shared" si="36"/>
        <v>5046</v>
      </c>
      <c r="X86" s="4">
        <f t="shared" si="37"/>
        <v>5173</v>
      </c>
    </row>
    <row r="87" spans="1:24" ht="15.75" thickBot="1" x14ac:dyDescent="0.3">
      <c r="A87" s="12"/>
      <c r="B87" s="12"/>
      <c r="C87" s="3" t="s">
        <v>47</v>
      </c>
      <c r="D87" s="12"/>
      <c r="E87" s="8" t="s">
        <v>10</v>
      </c>
      <c r="F87" s="8" t="s">
        <v>14</v>
      </c>
      <c r="G87" s="4">
        <v>6388</v>
      </c>
      <c r="H87" s="4">
        <f t="shared" si="38"/>
        <v>6868</v>
      </c>
      <c r="I87" s="4">
        <f t="shared" si="39"/>
        <v>7212</v>
      </c>
      <c r="J87" s="4">
        <f t="shared" si="39"/>
        <v>7573</v>
      </c>
      <c r="K87" s="4">
        <f t="shared" si="40"/>
        <v>7763</v>
      </c>
      <c r="L87" s="4">
        <f t="shared" si="40"/>
        <v>7958</v>
      </c>
      <c r="M87" s="4">
        <f t="shared" si="26"/>
        <v>5110</v>
      </c>
      <c r="N87" s="4">
        <f t="shared" si="27"/>
        <v>5494</v>
      </c>
      <c r="O87" s="4">
        <f t="shared" si="28"/>
        <v>5770</v>
      </c>
      <c r="P87" s="4">
        <f t="shared" si="29"/>
        <v>6058</v>
      </c>
      <c r="Q87" s="4">
        <f t="shared" si="30"/>
        <v>6210</v>
      </c>
      <c r="R87" s="4">
        <f t="shared" si="31"/>
        <v>6366</v>
      </c>
      <c r="S87" s="4">
        <f t="shared" si="32"/>
        <v>4152</v>
      </c>
      <c r="T87" s="4">
        <f t="shared" si="33"/>
        <v>4464</v>
      </c>
      <c r="U87" s="4">
        <f t="shared" si="34"/>
        <v>4688</v>
      </c>
      <c r="V87" s="4">
        <f t="shared" si="35"/>
        <v>4922</v>
      </c>
      <c r="W87" s="4">
        <f t="shared" si="36"/>
        <v>5046</v>
      </c>
      <c r="X87" s="4">
        <f t="shared" si="37"/>
        <v>5173</v>
      </c>
    </row>
    <row r="88" spans="1:24" ht="15.75" thickBot="1" x14ac:dyDescent="0.3">
      <c r="A88" s="12"/>
      <c r="B88" s="12"/>
      <c r="C88" s="3" t="s">
        <v>47</v>
      </c>
      <c r="D88" s="12" t="s">
        <v>15</v>
      </c>
      <c r="E88" s="8" t="s">
        <v>16</v>
      </c>
      <c r="F88" s="8" t="s">
        <v>16</v>
      </c>
      <c r="G88" s="5">
        <v>6284</v>
      </c>
      <c r="H88" s="4">
        <f t="shared" si="38"/>
        <v>6756</v>
      </c>
      <c r="I88" s="4">
        <f t="shared" si="39"/>
        <v>7094</v>
      </c>
      <c r="J88" s="4">
        <f t="shared" si="39"/>
        <v>7449</v>
      </c>
      <c r="K88" s="4">
        <f t="shared" si="40"/>
        <v>7636</v>
      </c>
      <c r="L88" s="4">
        <f t="shared" si="40"/>
        <v>7827</v>
      </c>
      <c r="M88" s="4">
        <f t="shared" si="26"/>
        <v>5027</v>
      </c>
      <c r="N88" s="4">
        <f t="shared" si="27"/>
        <v>5405</v>
      </c>
      <c r="O88" s="4">
        <f t="shared" si="28"/>
        <v>5675</v>
      </c>
      <c r="P88" s="4">
        <f t="shared" si="29"/>
        <v>5959</v>
      </c>
      <c r="Q88" s="4">
        <f t="shared" si="30"/>
        <v>6109</v>
      </c>
      <c r="R88" s="4">
        <f t="shared" si="31"/>
        <v>6262</v>
      </c>
      <c r="S88" s="4">
        <f t="shared" si="32"/>
        <v>4085</v>
      </c>
      <c r="T88" s="4">
        <f t="shared" si="33"/>
        <v>4391</v>
      </c>
      <c r="U88" s="4">
        <f t="shared" si="34"/>
        <v>4611</v>
      </c>
      <c r="V88" s="4">
        <f t="shared" si="35"/>
        <v>4842</v>
      </c>
      <c r="W88" s="4">
        <f t="shared" si="36"/>
        <v>4963</v>
      </c>
      <c r="X88" s="4">
        <f t="shared" si="37"/>
        <v>5088</v>
      </c>
    </row>
    <row r="89" spans="1:24" ht="15.75" thickBot="1" x14ac:dyDescent="0.3">
      <c r="A89" s="12"/>
      <c r="B89" s="12"/>
      <c r="C89" s="3" t="s">
        <v>47</v>
      </c>
      <c r="D89" s="12"/>
      <c r="E89" s="8" t="s">
        <v>17</v>
      </c>
      <c r="F89" s="8" t="s">
        <v>18</v>
      </c>
      <c r="G89" s="5">
        <v>6284</v>
      </c>
      <c r="H89" s="4">
        <f t="shared" si="38"/>
        <v>6756</v>
      </c>
      <c r="I89" s="4">
        <f t="shared" si="39"/>
        <v>7094</v>
      </c>
      <c r="J89" s="4">
        <f t="shared" si="39"/>
        <v>7449</v>
      </c>
      <c r="K89" s="4">
        <f t="shared" si="40"/>
        <v>7636</v>
      </c>
      <c r="L89" s="4">
        <f t="shared" si="40"/>
        <v>7827</v>
      </c>
      <c r="M89" s="4">
        <f t="shared" si="26"/>
        <v>5027</v>
      </c>
      <c r="N89" s="4">
        <f t="shared" si="27"/>
        <v>5405</v>
      </c>
      <c r="O89" s="4">
        <f t="shared" si="28"/>
        <v>5675</v>
      </c>
      <c r="P89" s="4">
        <f t="shared" si="29"/>
        <v>5959</v>
      </c>
      <c r="Q89" s="4">
        <f t="shared" si="30"/>
        <v>6109</v>
      </c>
      <c r="R89" s="4">
        <f t="shared" si="31"/>
        <v>6262</v>
      </c>
      <c r="S89" s="4">
        <f t="shared" si="32"/>
        <v>4085</v>
      </c>
      <c r="T89" s="4">
        <f t="shared" si="33"/>
        <v>4391</v>
      </c>
      <c r="U89" s="4">
        <f t="shared" si="34"/>
        <v>4611</v>
      </c>
      <c r="V89" s="4">
        <f t="shared" si="35"/>
        <v>4842</v>
      </c>
      <c r="W89" s="4">
        <f t="shared" si="36"/>
        <v>4963</v>
      </c>
      <c r="X89" s="4">
        <f t="shared" si="37"/>
        <v>5088</v>
      </c>
    </row>
    <row r="90" spans="1:24" ht="15.75" thickBot="1" x14ac:dyDescent="0.3">
      <c r="A90" s="12"/>
      <c r="B90" s="12"/>
      <c r="C90" s="3" t="s">
        <v>47</v>
      </c>
      <c r="D90" s="12" t="s">
        <v>19</v>
      </c>
      <c r="E90" s="8" t="s">
        <v>20</v>
      </c>
      <c r="F90" s="8" t="s">
        <v>18</v>
      </c>
      <c r="G90" s="5">
        <v>6182</v>
      </c>
      <c r="H90" s="4">
        <f t="shared" si="38"/>
        <v>6646</v>
      </c>
      <c r="I90" s="4">
        <f t="shared" si="39"/>
        <v>6979</v>
      </c>
      <c r="J90" s="4">
        <f t="shared" si="39"/>
        <v>7328</v>
      </c>
      <c r="K90" s="4">
        <f t="shared" si="40"/>
        <v>7512</v>
      </c>
      <c r="L90" s="4">
        <f t="shared" si="40"/>
        <v>7700</v>
      </c>
      <c r="M90" s="4">
        <f t="shared" si="26"/>
        <v>4946</v>
      </c>
      <c r="N90" s="4">
        <f t="shared" si="27"/>
        <v>5317</v>
      </c>
      <c r="O90" s="4">
        <f t="shared" si="28"/>
        <v>5583</v>
      </c>
      <c r="P90" s="4">
        <f t="shared" si="29"/>
        <v>5862</v>
      </c>
      <c r="Q90" s="4">
        <f t="shared" si="30"/>
        <v>6010</v>
      </c>
      <c r="R90" s="4">
        <f t="shared" si="31"/>
        <v>6160</v>
      </c>
      <c r="S90" s="4">
        <f t="shared" si="32"/>
        <v>4018</v>
      </c>
      <c r="T90" s="4">
        <f t="shared" si="33"/>
        <v>4320</v>
      </c>
      <c r="U90" s="4">
        <f t="shared" si="34"/>
        <v>4536</v>
      </c>
      <c r="V90" s="4">
        <f t="shared" si="35"/>
        <v>4763</v>
      </c>
      <c r="W90" s="4">
        <f t="shared" si="36"/>
        <v>4883</v>
      </c>
      <c r="X90" s="4">
        <f t="shared" si="37"/>
        <v>5005</v>
      </c>
    </row>
    <row r="91" spans="1:24" ht="15.75" thickBot="1" x14ac:dyDescent="0.3">
      <c r="A91" s="12"/>
      <c r="B91" s="12"/>
      <c r="C91" s="3" t="s">
        <v>47</v>
      </c>
      <c r="D91" s="12"/>
      <c r="E91" s="3" t="s">
        <v>21</v>
      </c>
      <c r="F91" s="8" t="s">
        <v>22</v>
      </c>
      <c r="G91" s="5">
        <v>6182</v>
      </c>
      <c r="H91" s="4">
        <f t="shared" si="38"/>
        <v>6646</v>
      </c>
      <c r="I91" s="4">
        <f t="shared" ref="I91:J106" si="41">ROUNDUP(H91*1.05,0)</f>
        <v>6979</v>
      </c>
      <c r="J91" s="4">
        <f t="shared" si="41"/>
        <v>7328</v>
      </c>
      <c r="K91" s="4">
        <f t="shared" ref="K91:L106" si="42">ROUNDUP(J91*1.025,0)</f>
        <v>7512</v>
      </c>
      <c r="L91" s="4">
        <f t="shared" si="42"/>
        <v>7700</v>
      </c>
      <c r="M91" s="4">
        <f t="shared" si="26"/>
        <v>4946</v>
      </c>
      <c r="N91" s="4">
        <f t="shared" si="27"/>
        <v>5317</v>
      </c>
      <c r="O91" s="4">
        <f t="shared" si="28"/>
        <v>5583</v>
      </c>
      <c r="P91" s="4">
        <f t="shared" si="29"/>
        <v>5862</v>
      </c>
      <c r="Q91" s="4">
        <f t="shared" si="30"/>
        <v>6010</v>
      </c>
      <c r="R91" s="4">
        <f t="shared" si="31"/>
        <v>6160</v>
      </c>
      <c r="S91" s="4">
        <f t="shared" si="32"/>
        <v>4018</v>
      </c>
      <c r="T91" s="4">
        <f t="shared" si="33"/>
        <v>4320</v>
      </c>
      <c r="U91" s="4">
        <f t="shared" si="34"/>
        <v>4536</v>
      </c>
      <c r="V91" s="4">
        <f t="shared" si="35"/>
        <v>4763</v>
      </c>
      <c r="W91" s="4">
        <f t="shared" si="36"/>
        <v>4883</v>
      </c>
      <c r="X91" s="4">
        <f t="shared" si="37"/>
        <v>5005</v>
      </c>
    </row>
    <row r="92" spans="1:24" ht="15.75" thickBot="1" x14ac:dyDescent="0.3">
      <c r="A92" s="12"/>
      <c r="B92" s="12"/>
      <c r="C92" s="3" t="s">
        <v>47</v>
      </c>
      <c r="D92" s="12" t="s">
        <v>23</v>
      </c>
      <c r="E92" s="3" t="s">
        <v>24</v>
      </c>
      <c r="F92" s="8" t="s">
        <v>22</v>
      </c>
      <c r="G92" s="5">
        <v>6132</v>
      </c>
      <c r="H92" s="4">
        <f t="shared" si="38"/>
        <v>6592</v>
      </c>
      <c r="I92" s="4">
        <f t="shared" si="41"/>
        <v>6922</v>
      </c>
      <c r="J92" s="4">
        <f t="shared" si="41"/>
        <v>7269</v>
      </c>
      <c r="K92" s="4">
        <f t="shared" si="42"/>
        <v>7451</v>
      </c>
      <c r="L92" s="4">
        <f t="shared" si="42"/>
        <v>7638</v>
      </c>
      <c r="M92" s="4">
        <f t="shared" si="26"/>
        <v>4906</v>
      </c>
      <c r="N92" s="4">
        <f t="shared" si="27"/>
        <v>5274</v>
      </c>
      <c r="O92" s="4">
        <f t="shared" si="28"/>
        <v>5538</v>
      </c>
      <c r="P92" s="4">
        <f t="shared" si="29"/>
        <v>5815</v>
      </c>
      <c r="Q92" s="4">
        <f t="shared" si="30"/>
        <v>5961</v>
      </c>
      <c r="R92" s="4">
        <f t="shared" si="31"/>
        <v>6110</v>
      </c>
      <c r="S92" s="4">
        <f t="shared" si="32"/>
        <v>3986</v>
      </c>
      <c r="T92" s="4">
        <f t="shared" si="33"/>
        <v>4285</v>
      </c>
      <c r="U92" s="4">
        <f t="shared" si="34"/>
        <v>4499</v>
      </c>
      <c r="V92" s="4">
        <f t="shared" si="35"/>
        <v>4725</v>
      </c>
      <c r="W92" s="4">
        <f t="shared" si="36"/>
        <v>4843</v>
      </c>
      <c r="X92" s="4">
        <f t="shared" si="37"/>
        <v>4965</v>
      </c>
    </row>
    <row r="93" spans="1:24" ht="15.75" thickBot="1" x14ac:dyDescent="0.3">
      <c r="A93" s="12"/>
      <c r="B93" s="12"/>
      <c r="C93" s="3" t="s">
        <v>47</v>
      </c>
      <c r="D93" s="12"/>
      <c r="E93" s="8" t="s">
        <v>25</v>
      </c>
      <c r="F93" s="8" t="s">
        <v>25</v>
      </c>
      <c r="G93" s="5">
        <v>6132</v>
      </c>
      <c r="H93" s="4">
        <f t="shared" si="38"/>
        <v>6592</v>
      </c>
      <c r="I93" s="4">
        <f t="shared" si="41"/>
        <v>6922</v>
      </c>
      <c r="J93" s="4">
        <f t="shared" si="41"/>
        <v>7269</v>
      </c>
      <c r="K93" s="4">
        <f t="shared" si="42"/>
        <v>7451</v>
      </c>
      <c r="L93" s="4">
        <f t="shared" si="42"/>
        <v>7638</v>
      </c>
      <c r="M93" s="4">
        <f t="shared" si="26"/>
        <v>4906</v>
      </c>
      <c r="N93" s="4">
        <f t="shared" si="27"/>
        <v>5274</v>
      </c>
      <c r="O93" s="4">
        <f t="shared" si="28"/>
        <v>5538</v>
      </c>
      <c r="P93" s="4">
        <f t="shared" si="29"/>
        <v>5815</v>
      </c>
      <c r="Q93" s="4">
        <f t="shared" si="30"/>
        <v>5961</v>
      </c>
      <c r="R93" s="4">
        <f t="shared" si="31"/>
        <v>6110</v>
      </c>
      <c r="S93" s="4">
        <f t="shared" si="32"/>
        <v>3986</v>
      </c>
      <c r="T93" s="4">
        <f t="shared" si="33"/>
        <v>4285</v>
      </c>
      <c r="U93" s="4">
        <f t="shared" si="34"/>
        <v>4499</v>
      </c>
      <c r="V93" s="4">
        <f t="shared" si="35"/>
        <v>4725</v>
      </c>
      <c r="W93" s="4">
        <f t="shared" si="36"/>
        <v>4843</v>
      </c>
      <c r="X93" s="4">
        <f t="shared" si="37"/>
        <v>4965</v>
      </c>
    </row>
    <row r="94" spans="1:24" ht="15.75" thickBot="1" x14ac:dyDescent="0.3">
      <c r="A94" s="12"/>
      <c r="B94" s="12"/>
      <c r="C94" s="3" t="s">
        <v>47</v>
      </c>
      <c r="D94" s="3" t="s">
        <v>26</v>
      </c>
      <c r="E94" s="8" t="s">
        <v>28</v>
      </c>
      <c r="F94" s="8" t="s">
        <v>28</v>
      </c>
      <c r="G94" s="5">
        <v>6080</v>
      </c>
      <c r="H94" s="4">
        <f t="shared" si="38"/>
        <v>6536</v>
      </c>
      <c r="I94" s="4">
        <f t="shared" si="41"/>
        <v>6863</v>
      </c>
      <c r="J94" s="4">
        <f t="shared" si="41"/>
        <v>7207</v>
      </c>
      <c r="K94" s="4">
        <f t="shared" si="42"/>
        <v>7388</v>
      </c>
      <c r="L94" s="4">
        <f t="shared" si="42"/>
        <v>7573</v>
      </c>
      <c r="M94" s="4">
        <f t="shared" si="26"/>
        <v>4864</v>
      </c>
      <c r="N94" s="4">
        <f t="shared" si="27"/>
        <v>5229</v>
      </c>
      <c r="O94" s="4">
        <f t="shared" si="28"/>
        <v>5490</v>
      </c>
      <c r="P94" s="4">
        <f t="shared" si="29"/>
        <v>5766</v>
      </c>
      <c r="Q94" s="4">
        <f t="shared" si="30"/>
        <v>5910</v>
      </c>
      <c r="R94" s="4">
        <f t="shared" si="31"/>
        <v>6058</v>
      </c>
      <c r="S94" s="4">
        <f t="shared" si="32"/>
        <v>3952</v>
      </c>
      <c r="T94" s="4">
        <f t="shared" si="33"/>
        <v>4248</v>
      </c>
      <c r="U94" s="4">
        <f t="shared" si="34"/>
        <v>4461</v>
      </c>
      <c r="V94" s="4">
        <f t="shared" si="35"/>
        <v>4685</v>
      </c>
      <c r="W94" s="4">
        <f t="shared" si="36"/>
        <v>4802</v>
      </c>
      <c r="X94" s="4">
        <f t="shared" si="37"/>
        <v>4922</v>
      </c>
    </row>
    <row r="95" spans="1:24" ht="30.75" thickBot="1" x14ac:dyDescent="0.3">
      <c r="A95" s="12">
        <v>10</v>
      </c>
      <c r="B95" s="12" t="s">
        <v>48</v>
      </c>
      <c r="C95" s="3" t="s">
        <v>47</v>
      </c>
      <c r="D95" s="12" t="s">
        <v>10</v>
      </c>
      <c r="E95" s="8" t="s">
        <v>10</v>
      </c>
      <c r="F95" s="8" t="s">
        <v>11</v>
      </c>
      <c r="G95" s="4">
        <v>6284</v>
      </c>
      <c r="H95" s="4">
        <f t="shared" si="38"/>
        <v>6756</v>
      </c>
      <c r="I95" s="4">
        <f t="shared" si="41"/>
        <v>7094</v>
      </c>
      <c r="J95" s="4">
        <f t="shared" si="41"/>
        <v>7449</v>
      </c>
      <c r="K95" s="4">
        <f t="shared" si="42"/>
        <v>7636</v>
      </c>
      <c r="L95" s="4">
        <f t="shared" si="42"/>
        <v>7827</v>
      </c>
      <c r="M95" s="4">
        <f t="shared" si="26"/>
        <v>5027</v>
      </c>
      <c r="N95" s="4">
        <f t="shared" si="27"/>
        <v>5405</v>
      </c>
      <c r="O95" s="4">
        <f t="shared" si="28"/>
        <v>5675</v>
      </c>
      <c r="P95" s="4">
        <f t="shared" si="29"/>
        <v>5959</v>
      </c>
      <c r="Q95" s="4">
        <f t="shared" si="30"/>
        <v>6109</v>
      </c>
      <c r="R95" s="4">
        <f t="shared" si="31"/>
        <v>6262</v>
      </c>
      <c r="S95" s="4">
        <f t="shared" si="32"/>
        <v>4085</v>
      </c>
      <c r="T95" s="4">
        <f t="shared" si="33"/>
        <v>4391</v>
      </c>
      <c r="U95" s="4">
        <f t="shared" si="34"/>
        <v>4611</v>
      </c>
      <c r="V95" s="4">
        <f t="shared" si="35"/>
        <v>4842</v>
      </c>
      <c r="W95" s="4">
        <f t="shared" si="36"/>
        <v>4963</v>
      </c>
      <c r="X95" s="4">
        <f t="shared" si="37"/>
        <v>5088</v>
      </c>
    </row>
    <row r="96" spans="1:24" ht="15.75" thickBot="1" x14ac:dyDescent="0.3">
      <c r="A96" s="12"/>
      <c r="B96" s="12"/>
      <c r="C96" s="3" t="s">
        <v>47</v>
      </c>
      <c r="D96" s="12"/>
      <c r="E96" s="8" t="s">
        <v>10</v>
      </c>
      <c r="F96" s="8" t="s">
        <v>12</v>
      </c>
      <c r="G96" s="4">
        <v>6284</v>
      </c>
      <c r="H96" s="4">
        <f t="shared" si="38"/>
        <v>6756</v>
      </c>
      <c r="I96" s="4">
        <f t="shared" si="41"/>
        <v>7094</v>
      </c>
      <c r="J96" s="4">
        <f t="shared" si="41"/>
        <v>7449</v>
      </c>
      <c r="K96" s="4">
        <f t="shared" si="42"/>
        <v>7636</v>
      </c>
      <c r="L96" s="4">
        <f t="shared" si="42"/>
        <v>7827</v>
      </c>
      <c r="M96" s="4">
        <f t="shared" si="26"/>
        <v>5027</v>
      </c>
      <c r="N96" s="4">
        <f t="shared" si="27"/>
        <v>5405</v>
      </c>
      <c r="O96" s="4">
        <f t="shared" si="28"/>
        <v>5675</v>
      </c>
      <c r="P96" s="4">
        <f t="shared" si="29"/>
        <v>5959</v>
      </c>
      <c r="Q96" s="4">
        <f t="shared" si="30"/>
        <v>6109</v>
      </c>
      <c r="R96" s="4">
        <f t="shared" si="31"/>
        <v>6262</v>
      </c>
      <c r="S96" s="4">
        <f t="shared" si="32"/>
        <v>4085</v>
      </c>
      <c r="T96" s="4">
        <f t="shared" si="33"/>
        <v>4391</v>
      </c>
      <c r="U96" s="4">
        <f t="shared" si="34"/>
        <v>4611</v>
      </c>
      <c r="V96" s="4">
        <f t="shared" si="35"/>
        <v>4842</v>
      </c>
      <c r="W96" s="4">
        <f t="shared" si="36"/>
        <v>4963</v>
      </c>
      <c r="X96" s="4">
        <f t="shared" si="37"/>
        <v>5088</v>
      </c>
    </row>
    <row r="97" spans="1:24" ht="15.75" thickBot="1" x14ac:dyDescent="0.3">
      <c r="A97" s="12"/>
      <c r="B97" s="12"/>
      <c r="C97" s="3" t="s">
        <v>47</v>
      </c>
      <c r="D97" s="12"/>
      <c r="E97" s="8" t="s">
        <v>10</v>
      </c>
      <c r="F97" s="8" t="s">
        <v>13</v>
      </c>
      <c r="G97" s="4">
        <v>6284</v>
      </c>
      <c r="H97" s="4">
        <f t="shared" si="38"/>
        <v>6756</v>
      </c>
      <c r="I97" s="4">
        <f t="shared" si="41"/>
        <v>7094</v>
      </c>
      <c r="J97" s="4">
        <f t="shared" si="41"/>
        <v>7449</v>
      </c>
      <c r="K97" s="4">
        <f t="shared" si="42"/>
        <v>7636</v>
      </c>
      <c r="L97" s="4">
        <f t="shared" si="42"/>
        <v>7827</v>
      </c>
      <c r="M97" s="4">
        <f t="shared" si="26"/>
        <v>5027</v>
      </c>
      <c r="N97" s="4">
        <f t="shared" si="27"/>
        <v>5405</v>
      </c>
      <c r="O97" s="4">
        <f t="shared" si="28"/>
        <v>5675</v>
      </c>
      <c r="P97" s="4">
        <f t="shared" si="29"/>
        <v>5959</v>
      </c>
      <c r="Q97" s="4">
        <f t="shared" si="30"/>
        <v>6109</v>
      </c>
      <c r="R97" s="4">
        <f t="shared" si="31"/>
        <v>6262</v>
      </c>
      <c r="S97" s="4">
        <f t="shared" si="32"/>
        <v>4085</v>
      </c>
      <c r="T97" s="4">
        <f t="shared" si="33"/>
        <v>4391</v>
      </c>
      <c r="U97" s="4">
        <f t="shared" si="34"/>
        <v>4611</v>
      </c>
      <c r="V97" s="4">
        <f t="shared" si="35"/>
        <v>4842</v>
      </c>
      <c r="W97" s="4">
        <f t="shared" si="36"/>
        <v>4963</v>
      </c>
      <c r="X97" s="4">
        <f t="shared" si="37"/>
        <v>5088</v>
      </c>
    </row>
    <row r="98" spans="1:24" ht="15.75" thickBot="1" x14ac:dyDescent="0.3">
      <c r="A98" s="12"/>
      <c r="B98" s="12"/>
      <c r="C98" s="3" t="s">
        <v>47</v>
      </c>
      <c r="D98" s="12"/>
      <c r="E98" s="8" t="s">
        <v>10</v>
      </c>
      <c r="F98" s="8" t="s">
        <v>14</v>
      </c>
      <c r="G98" s="4">
        <v>6284</v>
      </c>
      <c r="H98" s="4">
        <f t="shared" si="38"/>
        <v>6756</v>
      </c>
      <c r="I98" s="4">
        <f t="shared" si="41"/>
        <v>7094</v>
      </c>
      <c r="J98" s="4">
        <f t="shared" si="41"/>
        <v>7449</v>
      </c>
      <c r="K98" s="4">
        <f t="shared" si="42"/>
        <v>7636</v>
      </c>
      <c r="L98" s="4">
        <f t="shared" si="42"/>
        <v>7827</v>
      </c>
      <c r="M98" s="4">
        <f t="shared" si="26"/>
        <v>5027</v>
      </c>
      <c r="N98" s="4">
        <f t="shared" si="27"/>
        <v>5405</v>
      </c>
      <c r="O98" s="4">
        <f t="shared" si="28"/>
        <v>5675</v>
      </c>
      <c r="P98" s="4">
        <f t="shared" si="29"/>
        <v>5959</v>
      </c>
      <c r="Q98" s="4">
        <f t="shared" si="30"/>
        <v>6109</v>
      </c>
      <c r="R98" s="4">
        <f t="shared" si="31"/>
        <v>6262</v>
      </c>
      <c r="S98" s="4">
        <f t="shared" si="32"/>
        <v>4085</v>
      </c>
      <c r="T98" s="4">
        <f t="shared" si="33"/>
        <v>4391</v>
      </c>
      <c r="U98" s="4">
        <f t="shared" si="34"/>
        <v>4611</v>
      </c>
      <c r="V98" s="4">
        <f t="shared" si="35"/>
        <v>4842</v>
      </c>
      <c r="W98" s="4">
        <f t="shared" si="36"/>
        <v>4963</v>
      </c>
      <c r="X98" s="4">
        <f t="shared" si="37"/>
        <v>5088</v>
      </c>
    </row>
    <row r="99" spans="1:24" ht="15.75" thickBot="1" x14ac:dyDescent="0.3">
      <c r="A99" s="12"/>
      <c r="B99" s="12"/>
      <c r="C99" s="3" t="s">
        <v>47</v>
      </c>
      <c r="D99" s="12" t="s">
        <v>15</v>
      </c>
      <c r="E99" s="8" t="s">
        <v>16</v>
      </c>
      <c r="F99" s="8" t="s">
        <v>16</v>
      </c>
      <c r="G99" s="5">
        <v>6234</v>
      </c>
      <c r="H99" s="4">
        <f t="shared" si="38"/>
        <v>6702</v>
      </c>
      <c r="I99" s="4">
        <f t="shared" si="41"/>
        <v>7038</v>
      </c>
      <c r="J99" s="4">
        <f t="shared" si="41"/>
        <v>7390</v>
      </c>
      <c r="K99" s="4">
        <f t="shared" si="42"/>
        <v>7575</v>
      </c>
      <c r="L99" s="4">
        <f t="shared" si="42"/>
        <v>7765</v>
      </c>
      <c r="M99" s="4">
        <f t="shared" si="26"/>
        <v>4987</v>
      </c>
      <c r="N99" s="4">
        <f t="shared" si="27"/>
        <v>5362</v>
      </c>
      <c r="O99" s="4">
        <f t="shared" si="28"/>
        <v>5630</v>
      </c>
      <c r="P99" s="4">
        <f t="shared" si="29"/>
        <v>5912</v>
      </c>
      <c r="Q99" s="4">
        <f t="shared" si="30"/>
        <v>6060</v>
      </c>
      <c r="R99" s="4">
        <f t="shared" si="31"/>
        <v>6212</v>
      </c>
      <c r="S99" s="4">
        <f t="shared" si="32"/>
        <v>4052</v>
      </c>
      <c r="T99" s="4">
        <f t="shared" si="33"/>
        <v>4356</v>
      </c>
      <c r="U99" s="4">
        <f t="shared" si="34"/>
        <v>4575</v>
      </c>
      <c r="V99" s="4">
        <f t="shared" si="35"/>
        <v>4804</v>
      </c>
      <c r="W99" s="4">
        <f t="shared" si="36"/>
        <v>4924</v>
      </c>
      <c r="X99" s="4">
        <f t="shared" si="37"/>
        <v>5047</v>
      </c>
    </row>
    <row r="100" spans="1:24" ht="15.75" thickBot="1" x14ac:dyDescent="0.3">
      <c r="A100" s="12"/>
      <c r="B100" s="12"/>
      <c r="C100" s="3" t="s">
        <v>47</v>
      </c>
      <c r="D100" s="12"/>
      <c r="E100" s="8" t="s">
        <v>17</v>
      </c>
      <c r="F100" s="8" t="s">
        <v>18</v>
      </c>
      <c r="G100" s="5">
        <v>6234</v>
      </c>
      <c r="H100" s="4">
        <f t="shared" si="38"/>
        <v>6702</v>
      </c>
      <c r="I100" s="4">
        <f t="shared" si="41"/>
        <v>7038</v>
      </c>
      <c r="J100" s="4">
        <f t="shared" si="41"/>
        <v>7390</v>
      </c>
      <c r="K100" s="4">
        <f t="shared" si="42"/>
        <v>7575</v>
      </c>
      <c r="L100" s="4">
        <f t="shared" si="42"/>
        <v>7765</v>
      </c>
      <c r="M100" s="4">
        <f t="shared" si="26"/>
        <v>4987</v>
      </c>
      <c r="N100" s="4">
        <f t="shared" si="27"/>
        <v>5362</v>
      </c>
      <c r="O100" s="4">
        <f t="shared" si="28"/>
        <v>5630</v>
      </c>
      <c r="P100" s="4">
        <f t="shared" si="29"/>
        <v>5912</v>
      </c>
      <c r="Q100" s="4">
        <f t="shared" si="30"/>
        <v>6060</v>
      </c>
      <c r="R100" s="4">
        <f t="shared" si="31"/>
        <v>6212</v>
      </c>
      <c r="S100" s="4">
        <f t="shared" si="32"/>
        <v>4052</v>
      </c>
      <c r="T100" s="4">
        <f t="shared" si="33"/>
        <v>4356</v>
      </c>
      <c r="U100" s="4">
        <f t="shared" si="34"/>
        <v>4575</v>
      </c>
      <c r="V100" s="4">
        <f t="shared" si="35"/>
        <v>4804</v>
      </c>
      <c r="W100" s="4">
        <f t="shared" si="36"/>
        <v>4924</v>
      </c>
      <c r="X100" s="4">
        <f t="shared" si="37"/>
        <v>5047</v>
      </c>
    </row>
    <row r="101" spans="1:24" ht="15.75" thickBot="1" x14ac:dyDescent="0.3">
      <c r="A101" s="12"/>
      <c r="B101" s="12"/>
      <c r="C101" s="3" t="s">
        <v>47</v>
      </c>
      <c r="D101" s="12" t="s">
        <v>19</v>
      </c>
      <c r="E101" s="8" t="s">
        <v>20</v>
      </c>
      <c r="F101" s="8" t="s">
        <v>18</v>
      </c>
      <c r="G101" s="5">
        <v>6182</v>
      </c>
      <c r="H101" s="4">
        <f t="shared" si="38"/>
        <v>6646</v>
      </c>
      <c r="I101" s="4">
        <f t="shared" si="41"/>
        <v>6979</v>
      </c>
      <c r="J101" s="4">
        <f t="shared" si="41"/>
        <v>7328</v>
      </c>
      <c r="K101" s="4">
        <f t="shared" si="42"/>
        <v>7512</v>
      </c>
      <c r="L101" s="4">
        <f t="shared" si="42"/>
        <v>7700</v>
      </c>
      <c r="M101" s="4">
        <f t="shared" si="26"/>
        <v>4946</v>
      </c>
      <c r="N101" s="4">
        <f t="shared" si="27"/>
        <v>5317</v>
      </c>
      <c r="O101" s="4">
        <f t="shared" si="28"/>
        <v>5583</v>
      </c>
      <c r="P101" s="4">
        <f t="shared" si="29"/>
        <v>5862</v>
      </c>
      <c r="Q101" s="4">
        <f t="shared" si="30"/>
        <v>6010</v>
      </c>
      <c r="R101" s="4">
        <f t="shared" si="31"/>
        <v>6160</v>
      </c>
      <c r="S101" s="4">
        <f t="shared" si="32"/>
        <v>4018</v>
      </c>
      <c r="T101" s="4">
        <f t="shared" si="33"/>
        <v>4320</v>
      </c>
      <c r="U101" s="4">
        <f t="shared" si="34"/>
        <v>4536</v>
      </c>
      <c r="V101" s="4">
        <f t="shared" si="35"/>
        <v>4763</v>
      </c>
      <c r="W101" s="4">
        <f t="shared" si="36"/>
        <v>4883</v>
      </c>
      <c r="X101" s="4">
        <f t="shared" si="37"/>
        <v>5005</v>
      </c>
    </row>
    <row r="102" spans="1:24" ht="15.75" thickBot="1" x14ac:dyDescent="0.3">
      <c r="A102" s="12"/>
      <c r="B102" s="12"/>
      <c r="C102" s="3" t="s">
        <v>47</v>
      </c>
      <c r="D102" s="12"/>
      <c r="E102" s="3" t="s">
        <v>21</v>
      </c>
      <c r="F102" s="8" t="s">
        <v>22</v>
      </c>
      <c r="G102" s="5">
        <v>6182</v>
      </c>
      <c r="H102" s="4">
        <f t="shared" si="38"/>
        <v>6646</v>
      </c>
      <c r="I102" s="4">
        <f t="shared" si="41"/>
        <v>6979</v>
      </c>
      <c r="J102" s="4">
        <f t="shared" si="41"/>
        <v>7328</v>
      </c>
      <c r="K102" s="4">
        <f t="shared" si="42"/>
        <v>7512</v>
      </c>
      <c r="L102" s="4">
        <f t="shared" si="42"/>
        <v>7700</v>
      </c>
      <c r="M102" s="4">
        <f t="shared" si="26"/>
        <v>4946</v>
      </c>
      <c r="N102" s="4">
        <f t="shared" si="27"/>
        <v>5317</v>
      </c>
      <c r="O102" s="4">
        <f t="shared" si="28"/>
        <v>5583</v>
      </c>
      <c r="P102" s="4">
        <f t="shared" si="29"/>
        <v>5862</v>
      </c>
      <c r="Q102" s="4">
        <f t="shared" si="30"/>
        <v>6010</v>
      </c>
      <c r="R102" s="4">
        <f t="shared" si="31"/>
        <v>6160</v>
      </c>
      <c r="S102" s="4">
        <f t="shared" si="32"/>
        <v>4018</v>
      </c>
      <c r="T102" s="4">
        <f t="shared" si="33"/>
        <v>4320</v>
      </c>
      <c r="U102" s="4">
        <f t="shared" si="34"/>
        <v>4536</v>
      </c>
      <c r="V102" s="4">
        <f t="shared" si="35"/>
        <v>4763</v>
      </c>
      <c r="W102" s="4">
        <f t="shared" si="36"/>
        <v>4883</v>
      </c>
      <c r="X102" s="4">
        <f t="shared" si="37"/>
        <v>5005</v>
      </c>
    </row>
    <row r="103" spans="1:24" ht="15.75" thickBot="1" x14ac:dyDescent="0.3">
      <c r="A103" s="12"/>
      <c r="B103" s="12"/>
      <c r="C103" s="3" t="s">
        <v>47</v>
      </c>
      <c r="D103" s="12" t="s">
        <v>23</v>
      </c>
      <c r="E103" s="3" t="s">
        <v>24</v>
      </c>
      <c r="F103" s="8" t="s">
        <v>22</v>
      </c>
      <c r="G103" s="5">
        <v>6132</v>
      </c>
      <c r="H103" s="4">
        <f t="shared" si="38"/>
        <v>6592</v>
      </c>
      <c r="I103" s="4">
        <f t="shared" si="41"/>
        <v>6922</v>
      </c>
      <c r="J103" s="4">
        <f t="shared" si="41"/>
        <v>7269</v>
      </c>
      <c r="K103" s="4">
        <f t="shared" si="42"/>
        <v>7451</v>
      </c>
      <c r="L103" s="4">
        <f t="shared" si="42"/>
        <v>7638</v>
      </c>
      <c r="M103" s="4">
        <f t="shared" si="26"/>
        <v>4906</v>
      </c>
      <c r="N103" s="4">
        <f t="shared" si="27"/>
        <v>5274</v>
      </c>
      <c r="O103" s="4">
        <f t="shared" si="28"/>
        <v>5538</v>
      </c>
      <c r="P103" s="4">
        <f t="shared" si="29"/>
        <v>5815</v>
      </c>
      <c r="Q103" s="4">
        <f t="shared" si="30"/>
        <v>5961</v>
      </c>
      <c r="R103" s="4">
        <f t="shared" si="31"/>
        <v>6110</v>
      </c>
      <c r="S103" s="4">
        <f t="shared" si="32"/>
        <v>3986</v>
      </c>
      <c r="T103" s="4">
        <f t="shared" si="33"/>
        <v>4285</v>
      </c>
      <c r="U103" s="4">
        <f t="shared" si="34"/>
        <v>4499</v>
      </c>
      <c r="V103" s="4">
        <f t="shared" si="35"/>
        <v>4725</v>
      </c>
      <c r="W103" s="4">
        <f t="shared" si="36"/>
        <v>4843</v>
      </c>
      <c r="X103" s="4">
        <f t="shared" si="37"/>
        <v>4965</v>
      </c>
    </row>
    <row r="104" spans="1:24" ht="15.75" thickBot="1" x14ac:dyDescent="0.3">
      <c r="A104" s="12"/>
      <c r="B104" s="12"/>
      <c r="C104" s="3" t="s">
        <v>47</v>
      </c>
      <c r="D104" s="12"/>
      <c r="E104" s="8" t="s">
        <v>25</v>
      </c>
      <c r="F104" s="8" t="s">
        <v>25</v>
      </c>
      <c r="G104" s="5">
        <v>6132</v>
      </c>
      <c r="H104" s="4">
        <f t="shared" si="38"/>
        <v>6592</v>
      </c>
      <c r="I104" s="4">
        <f t="shared" si="41"/>
        <v>6922</v>
      </c>
      <c r="J104" s="4">
        <f t="shared" si="41"/>
        <v>7269</v>
      </c>
      <c r="K104" s="4">
        <f t="shared" si="42"/>
        <v>7451</v>
      </c>
      <c r="L104" s="4">
        <f t="shared" si="42"/>
        <v>7638</v>
      </c>
      <c r="M104" s="4">
        <f t="shared" si="26"/>
        <v>4906</v>
      </c>
      <c r="N104" s="4">
        <f t="shared" si="27"/>
        <v>5274</v>
      </c>
      <c r="O104" s="4">
        <f t="shared" si="28"/>
        <v>5538</v>
      </c>
      <c r="P104" s="4">
        <f t="shared" si="29"/>
        <v>5815</v>
      </c>
      <c r="Q104" s="4">
        <f t="shared" si="30"/>
        <v>5961</v>
      </c>
      <c r="R104" s="4">
        <f t="shared" si="31"/>
        <v>6110</v>
      </c>
      <c r="S104" s="4">
        <f t="shared" si="32"/>
        <v>3986</v>
      </c>
      <c r="T104" s="4">
        <f t="shared" si="33"/>
        <v>4285</v>
      </c>
      <c r="U104" s="4">
        <f t="shared" si="34"/>
        <v>4499</v>
      </c>
      <c r="V104" s="4">
        <f t="shared" si="35"/>
        <v>4725</v>
      </c>
      <c r="W104" s="4">
        <f t="shared" si="36"/>
        <v>4843</v>
      </c>
      <c r="X104" s="4">
        <f t="shared" si="37"/>
        <v>4965</v>
      </c>
    </row>
    <row r="105" spans="1:24" ht="15.75" thickBot="1" x14ac:dyDescent="0.3">
      <c r="A105" s="12"/>
      <c r="B105" s="12"/>
      <c r="C105" s="3" t="s">
        <v>47</v>
      </c>
      <c r="D105" s="12" t="s">
        <v>26</v>
      </c>
      <c r="E105" s="15" t="s">
        <v>27</v>
      </c>
      <c r="F105" s="8" t="s">
        <v>28</v>
      </c>
      <c r="G105" s="5">
        <v>6080</v>
      </c>
      <c r="H105" s="4">
        <f t="shared" si="38"/>
        <v>6536</v>
      </c>
      <c r="I105" s="4">
        <f t="shared" si="41"/>
        <v>6863</v>
      </c>
      <c r="J105" s="4">
        <f t="shared" si="41"/>
        <v>7207</v>
      </c>
      <c r="K105" s="4">
        <f t="shared" si="42"/>
        <v>7388</v>
      </c>
      <c r="L105" s="4">
        <f t="shared" si="42"/>
        <v>7573</v>
      </c>
      <c r="M105" s="4">
        <f t="shared" si="26"/>
        <v>4864</v>
      </c>
      <c r="N105" s="4">
        <f t="shared" si="27"/>
        <v>5229</v>
      </c>
      <c r="O105" s="4">
        <f t="shared" si="28"/>
        <v>5490</v>
      </c>
      <c r="P105" s="4">
        <f t="shared" si="29"/>
        <v>5766</v>
      </c>
      <c r="Q105" s="4">
        <f t="shared" si="30"/>
        <v>5910</v>
      </c>
      <c r="R105" s="4">
        <f t="shared" si="31"/>
        <v>6058</v>
      </c>
      <c r="S105" s="4">
        <f t="shared" si="32"/>
        <v>3952</v>
      </c>
      <c r="T105" s="4">
        <f t="shared" si="33"/>
        <v>4248</v>
      </c>
      <c r="U105" s="4">
        <f t="shared" si="34"/>
        <v>4461</v>
      </c>
      <c r="V105" s="4">
        <f t="shared" si="35"/>
        <v>4685</v>
      </c>
      <c r="W105" s="4">
        <f t="shared" si="36"/>
        <v>4802</v>
      </c>
      <c r="X105" s="4">
        <f t="shared" si="37"/>
        <v>4922</v>
      </c>
    </row>
    <row r="106" spans="1:24" ht="15.75" thickBot="1" x14ac:dyDescent="0.3">
      <c r="A106" s="12"/>
      <c r="B106" s="12"/>
      <c r="C106" s="3" t="s">
        <v>47</v>
      </c>
      <c r="D106" s="12"/>
      <c r="E106" s="15"/>
      <c r="F106" s="8" t="s">
        <v>33</v>
      </c>
      <c r="G106" s="5">
        <v>6080</v>
      </c>
      <c r="H106" s="4">
        <f t="shared" si="38"/>
        <v>6536</v>
      </c>
      <c r="I106" s="4">
        <f t="shared" si="41"/>
        <v>6863</v>
      </c>
      <c r="J106" s="4">
        <f t="shared" si="41"/>
        <v>7207</v>
      </c>
      <c r="K106" s="4">
        <f t="shared" si="42"/>
        <v>7388</v>
      </c>
      <c r="L106" s="4">
        <f t="shared" si="42"/>
        <v>7573</v>
      </c>
      <c r="M106" s="4">
        <f t="shared" si="26"/>
        <v>4864</v>
      </c>
      <c r="N106" s="4">
        <f t="shared" si="27"/>
        <v>5229</v>
      </c>
      <c r="O106" s="4">
        <f t="shared" si="28"/>
        <v>5490</v>
      </c>
      <c r="P106" s="4">
        <f t="shared" si="29"/>
        <v>5766</v>
      </c>
      <c r="Q106" s="4">
        <f t="shared" si="30"/>
        <v>5910</v>
      </c>
      <c r="R106" s="4">
        <f t="shared" si="31"/>
        <v>6058</v>
      </c>
      <c r="S106" s="4">
        <f t="shared" si="32"/>
        <v>3952</v>
      </c>
      <c r="T106" s="4">
        <f t="shared" si="33"/>
        <v>4248</v>
      </c>
      <c r="U106" s="4">
        <f t="shared" si="34"/>
        <v>4461</v>
      </c>
      <c r="V106" s="4">
        <f t="shared" si="35"/>
        <v>4685</v>
      </c>
      <c r="W106" s="4">
        <f t="shared" si="36"/>
        <v>4802</v>
      </c>
      <c r="X106" s="4">
        <f t="shared" si="37"/>
        <v>4922</v>
      </c>
    </row>
    <row r="107" spans="1:24" ht="15.75" thickBot="1" x14ac:dyDescent="0.3">
      <c r="A107" s="12"/>
      <c r="B107" s="12"/>
      <c r="C107" s="3" t="s">
        <v>47</v>
      </c>
      <c r="D107" s="3" t="s">
        <v>30</v>
      </c>
      <c r="E107" s="8" t="s">
        <v>34</v>
      </c>
      <c r="F107" s="8" t="s">
        <v>33</v>
      </c>
      <c r="G107" s="5">
        <v>6028</v>
      </c>
      <c r="H107" s="4">
        <f t="shared" si="38"/>
        <v>6481</v>
      </c>
      <c r="I107" s="4">
        <f t="shared" ref="I107:J121" si="43">ROUNDUP(H107*1.05,0)</f>
        <v>6806</v>
      </c>
      <c r="J107" s="4">
        <f t="shared" si="43"/>
        <v>7147</v>
      </c>
      <c r="K107" s="4">
        <f t="shared" ref="K107:L121" si="44">ROUNDUP(J107*1.025,0)</f>
        <v>7326</v>
      </c>
      <c r="L107" s="4">
        <f t="shared" si="44"/>
        <v>7510</v>
      </c>
      <c r="M107" s="4">
        <f t="shared" si="26"/>
        <v>4822</v>
      </c>
      <c r="N107" s="4">
        <f t="shared" si="27"/>
        <v>5185</v>
      </c>
      <c r="O107" s="4">
        <f t="shared" si="28"/>
        <v>5445</v>
      </c>
      <c r="P107" s="4">
        <f t="shared" si="29"/>
        <v>5718</v>
      </c>
      <c r="Q107" s="4">
        <f t="shared" si="30"/>
        <v>5861</v>
      </c>
      <c r="R107" s="4">
        <f t="shared" si="31"/>
        <v>6008</v>
      </c>
      <c r="S107" s="4">
        <f t="shared" si="32"/>
        <v>3918</v>
      </c>
      <c r="T107" s="4">
        <f t="shared" si="33"/>
        <v>4213</v>
      </c>
      <c r="U107" s="4">
        <f t="shared" si="34"/>
        <v>4424</v>
      </c>
      <c r="V107" s="4">
        <f t="shared" si="35"/>
        <v>4646</v>
      </c>
      <c r="W107" s="4">
        <f t="shared" si="36"/>
        <v>4762</v>
      </c>
      <c r="X107" s="4">
        <f t="shared" si="37"/>
        <v>4882</v>
      </c>
    </row>
    <row r="108" spans="1:24" ht="30.75" thickBot="1" x14ac:dyDescent="0.3">
      <c r="A108" s="12">
        <v>11</v>
      </c>
      <c r="B108" s="12" t="s">
        <v>49</v>
      </c>
      <c r="C108" s="3" t="s">
        <v>47</v>
      </c>
      <c r="D108" s="12" t="s">
        <v>10</v>
      </c>
      <c r="E108" s="8" t="s">
        <v>10</v>
      </c>
      <c r="F108" s="8" t="s">
        <v>11</v>
      </c>
      <c r="G108" s="4">
        <v>6234</v>
      </c>
      <c r="H108" s="4">
        <f t="shared" si="38"/>
        <v>6702</v>
      </c>
      <c r="I108" s="4">
        <f t="shared" si="43"/>
        <v>7038</v>
      </c>
      <c r="J108" s="4">
        <f t="shared" si="43"/>
        <v>7390</v>
      </c>
      <c r="K108" s="4">
        <f t="shared" si="44"/>
        <v>7575</v>
      </c>
      <c r="L108" s="4">
        <f t="shared" si="44"/>
        <v>7765</v>
      </c>
      <c r="M108" s="4">
        <f t="shared" si="26"/>
        <v>4987</v>
      </c>
      <c r="N108" s="4">
        <f t="shared" si="27"/>
        <v>5362</v>
      </c>
      <c r="O108" s="4">
        <f t="shared" si="28"/>
        <v>5630</v>
      </c>
      <c r="P108" s="4">
        <f t="shared" si="29"/>
        <v>5912</v>
      </c>
      <c r="Q108" s="4">
        <f t="shared" si="30"/>
        <v>6060</v>
      </c>
      <c r="R108" s="4">
        <f t="shared" si="31"/>
        <v>6212</v>
      </c>
      <c r="S108" s="4">
        <f t="shared" si="32"/>
        <v>4052</v>
      </c>
      <c r="T108" s="4">
        <f t="shared" si="33"/>
        <v>4356</v>
      </c>
      <c r="U108" s="4">
        <f t="shared" si="34"/>
        <v>4575</v>
      </c>
      <c r="V108" s="4">
        <f t="shared" si="35"/>
        <v>4804</v>
      </c>
      <c r="W108" s="4">
        <f t="shared" si="36"/>
        <v>4924</v>
      </c>
      <c r="X108" s="4">
        <f t="shared" si="37"/>
        <v>5047</v>
      </c>
    </row>
    <row r="109" spans="1:24" ht="15.75" thickBot="1" x14ac:dyDescent="0.3">
      <c r="A109" s="12"/>
      <c r="B109" s="12"/>
      <c r="C109" s="3" t="s">
        <v>47</v>
      </c>
      <c r="D109" s="12"/>
      <c r="E109" s="8" t="s">
        <v>10</v>
      </c>
      <c r="F109" s="8" t="s">
        <v>12</v>
      </c>
      <c r="G109" s="4">
        <v>6234</v>
      </c>
      <c r="H109" s="4">
        <f t="shared" si="38"/>
        <v>6702</v>
      </c>
      <c r="I109" s="4">
        <f t="shared" si="43"/>
        <v>7038</v>
      </c>
      <c r="J109" s="4">
        <f t="shared" si="43"/>
        <v>7390</v>
      </c>
      <c r="K109" s="4">
        <f t="shared" si="44"/>
        <v>7575</v>
      </c>
      <c r="L109" s="4">
        <f t="shared" si="44"/>
        <v>7765</v>
      </c>
      <c r="M109" s="4">
        <f t="shared" si="26"/>
        <v>4987</v>
      </c>
      <c r="N109" s="4">
        <f t="shared" si="27"/>
        <v>5362</v>
      </c>
      <c r="O109" s="4">
        <f t="shared" si="28"/>
        <v>5630</v>
      </c>
      <c r="P109" s="4">
        <f t="shared" si="29"/>
        <v>5912</v>
      </c>
      <c r="Q109" s="4">
        <f t="shared" si="30"/>
        <v>6060</v>
      </c>
      <c r="R109" s="4">
        <f t="shared" si="31"/>
        <v>6212</v>
      </c>
      <c r="S109" s="4">
        <f t="shared" si="32"/>
        <v>4052</v>
      </c>
      <c r="T109" s="4">
        <f t="shared" si="33"/>
        <v>4356</v>
      </c>
      <c r="U109" s="4">
        <f t="shared" si="34"/>
        <v>4575</v>
      </c>
      <c r="V109" s="4">
        <f t="shared" si="35"/>
        <v>4804</v>
      </c>
      <c r="W109" s="4">
        <f t="shared" si="36"/>
        <v>4924</v>
      </c>
      <c r="X109" s="4">
        <f t="shared" si="37"/>
        <v>5047</v>
      </c>
    </row>
    <row r="110" spans="1:24" ht="15.75" thickBot="1" x14ac:dyDescent="0.3">
      <c r="A110" s="12"/>
      <c r="B110" s="12"/>
      <c r="C110" s="3" t="s">
        <v>47</v>
      </c>
      <c r="D110" s="12"/>
      <c r="E110" s="8" t="s">
        <v>10</v>
      </c>
      <c r="F110" s="9" t="s">
        <v>13</v>
      </c>
      <c r="G110" s="4">
        <v>6234</v>
      </c>
      <c r="H110" s="4">
        <f t="shared" si="38"/>
        <v>6702</v>
      </c>
      <c r="I110" s="4">
        <f t="shared" si="43"/>
        <v>7038</v>
      </c>
      <c r="J110" s="4">
        <f t="shared" si="43"/>
        <v>7390</v>
      </c>
      <c r="K110" s="4">
        <f t="shared" si="44"/>
        <v>7575</v>
      </c>
      <c r="L110" s="4">
        <f t="shared" si="44"/>
        <v>7765</v>
      </c>
      <c r="M110" s="4">
        <f t="shared" si="26"/>
        <v>4987</v>
      </c>
      <c r="N110" s="4">
        <f t="shared" si="27"/>
        <v>5362</v>
      </c>
      <c r="O110" s="4">
        <f t="shared" si="28"/>
        <v>5630</v>
      </c>
      <c r="P110" s="4">
        <f t="shared" si="29"/>
        <v>5912</v>
      </c>
      <c r="Q110" s="4">
        <f t="shared" si="30"/>
        <v>6060</v>
      </c>
      <c r="R110" s="4">
        <f t="shared" si="31"/>
        <v>6212</v>
      </c>
      <c r="S110" s="4">
        <f t="shared" si="32"/>
        <v>4052</v>
      </c>
      <c r="T110" s="4">
        <f t="shared" si="33"/>
        <v>4356</v>
      </c>
      <c r="U110" s="4">
        <f t="shared" si="34"/>
        <v>4575</v>
      </c>
      <c r="V110" s="4">
        <f t="shared" si="35"/>
        <v>4804</v>
      </c>
      <c r="W110" s="4">
        <f t="shared" si="36"/>
        <v>4924</v>
      </c>
      <c r="X110" s="4">
        <f t="shared" si="37"/>
        <v>5047</v>
      </c>
    </row>
    <row r="111" spans="1:24" ht="15.75" thickBot="1" x14ac:dyDescent="0.3">
      <c r="A111" s="12"/>
      <c r="B111" s="12"/>
      <c r="C111" s="3" t="s">
        <v>47</v>
      </c>
      <c r="D111" s="12"/>
      <c r="E111" s="8" t="s">
        <v>10</v>
      </c>
      <c r="F111" s="8" t="s">
        <v>14</v>
      </c>
      <c r="G111" s="4">
        <v>6234</v>
      </c>
      <c r="H111" s="4">
        <f t="shared" si="38"/>
        <v>6702</v>
      </c>
      <c r="I111" s="4">
        <f t="shared" si="43"/>
        <v>7038</v>
      </c>
      <c r="J111" s="4">
        <f t="shared" si="43"/>
        <v>7390</v>
      </c>
      <c r="K111" s="4">
        <f t="shared" si="44"/>
        <v>7575</v>
      </c>
      <c r="L111" s="4">
        <f t="shared" si="44"/>
        <v>7765</v>
      </c>
      <c r="M111" s="4">
        <f t="shared" si="26"/>
        <v>4987</v>
      </c>
      <c r="N111" s="4">
        <f t="shared" si="27"/>
        <v>5362</v>
      </c>
      <c r="O111" s="4">
        <f t="shared" si="28"/>
        <v>5630</v>
      </c>
      <c r="P111" s="4">
        <f t="shared" si="29"/>
        <v>5912</v>
      </c>
      <c r="Q111" s="4">
        <f t="shared" si="30"/>
        <v>6060</v>
      </c>
      <c r="R111" s="4">
        <f t="shared" si="31"/>
        <v>6212</v>
      </c>
      <c r="S111" s="4">
        <f t="shared" si="32"/>
        <v>4052</v>
      </c>
      <c r="T111" s="4">
        <f t="shared" si="33"/>
        <v>4356</v>
      </c>
      <c r="U111" s="4">
        <f t="shared" si="34"/>
        <v>4575</v>
      </c>
      <c r="V111" s="4">
        <f t="shared" si="35"/>
        <v>4804</v>
      </c>
      <c r="W111" s="4">
        <f t="shared" si="36"/>
        <v>4924</v>
      </c>
      <c r="X111" s="4">
        <f t="shared" si="37"/>
        <v>5047</v>
      </c>
    </row>
    <row r="112" spans="1:24" ht="15.75" thickBot="1" x14ac:dyDescent="0.3">
      <c r="A112" s="12"/>
      <c r="B112" s="12"/>
      <c r="C112" s="3" t="s">
        <v>47</v>
      </c>
      <c r="D112" s="12" t="s">
        <v>15</v>
      </c>
      <c r="E112" s="8" t="s">
        <v>16</v>
      </c>
      <c r="F112" s="8" t="s">
        <v>16</v>
      </c>
      <c r="G112" s="5">
        <v>6182</v>
      </c>
      <c r="H112" s="4">
        <f t="shared" si="38"/>
        <v>6646</v>
      </c>
      <c r="I112" s="4">
        <f t="shared" si="43"/>
        <v>6979</v>
      </c>
      <c r="J112" s="4">
        <f t="shared" si="43"/>
        <v>7328</v>
      </c>
      <c r="K112" s="4">
        <f t="shared" si="44"/>
        <v>7512</v>
      </c>
      <c r="L112" s="4">
        <f t="shared" si="44"/>
        <v>7700</v>
      </c>
      <c r="M112" s="4">
        <f t="shared" si="26"/>
        <v>4946</v>
      </c>
      <c r="N112" s="4">
        <f t="shared" si="27"/>
        <v>5317</v>
      </c>
      <c r="O112" s="4">
        <f t="shared" si="28"/>
        <v>5583</v>
      </c>
      <c r="P112" s="4">
        <f t="shared" si="29"/>
        <v>5862</v>
      </c>
      <c r="Q112" s="4">
        <f t="shared" si="30"/>
        <v>6010</v>
      </c>
      <c r="R112" s="4">
        <f t="shared" si="31"/>
        <v>6160</v>
      </c>
      <c r="S112" s="4">
        <f t="shared" si="32"/>
        <v>4018</v>
      </c>
      <c r="T112" s="4">
        <f t="shared" si="33"/>
        <v>4320</v>
      </c>
      <c r="U112" s="4">
        <f t="shared" si="34"/>
        <v>4536</v>
      </c>
      <c r="V112" s="4">
        <f t="shared" si="35"/>
        <v>4763</v>
      </c>
      <c r="W112" s="4">
        <f t="shared" si="36"/>
        <v>4883</v>
      </c>
      <c r="X112" s="4">
        <f t="shared" si="37"/>
        <v>5005</v>
      </c>
    </row>
    <row r="113" spans="1:24" ht="15.75" thickBot="1" x14ac:dyDescent="0.3">
      <c r="A113" s="12"/>
      <c r="B113" s="12"/>
      <c r="C113" s="3" t="s">
        <v>47</v>
      </c>
      <c r="D113" s="12"/>
      <c r="E113" s="8" t="s">
        <v>17</v>
      </c>
      <c r="F113" s="8" t="s">
        <v>18</v>
      </c>
      <c r="G113" s="5">
        <v>6182</v>
      </c>
      <c r="H113" s="4">
        <f t="shared" si="38"/>
        <v>6646</v>
      </c>
      <c r="I113" s="4">
        <f t="shared" si="43"/>
        <v>6979</v>
      </c>
      <c r="J113" s="4">
        <f t="shared" si="43"/>
        <v>7328</v>
      </c>
      <c r="K113" s="4">
        <f t="shared" si="44"/>
        <v>7512</v>
      </c>
      <c r="L113" s="4">
        <f t="shared" si="44"/>
        <v>7700</v>
      </c>
      <c r="M113" s="4">
        <f t="shared" si="26"/>
        <v>4946</v>
      </c>
      <c r="N113" s="4">
        <f t="shared" si="27"/>
        <v>5317</v>
      </c>
      <c r="O113" s="4">
        <f t="shared" si="28"/>
        <v>5583</v>
      </c>
      <c r="P113" s="4">
        <f t="shared" si="29"/>
        <v>5862</v>
      </c>
      <c r="Q113" s="4">
        <f t="shared" si="30"/>
        <v>6010</v>
      </c>
      <c r="R113" s="4">
        <f t="shared" si="31"/>
        <v>6160</v>
      </c>
      <c r="S113" s="4">
        <f t="shared" si="32"/>
        <v>4018</v>
      </c>
      <c r="T113" s="4">
        <f t="shared" si="33"/>
        <v>4320</v>
      </c>
      <c r="U113" s="4">
        <f t="shared" si="34"/>
        <v>4536</v>
      </c>
      <c r="V113" s="4">
        <f t="shared" si="35"/>
        <v>4763</v>
      </c>
      <c r="W113" s="4">
        <f t="shared" si="36"/>
        <v>4883</v>
      </c>
      <c r="X113" s="4">
        <f t="shared" si="37"/>
        <v>5005</v>
      </c>
    </row>
    <row r="114" spans="1:24" ht="15.75" thickBot="1" x14ac:dyDescent="0.3">
      <c r="A114" s="12"/>
      <c r="B114" s="12"/>
      <c r="C114" s="3" t="s">
        <v>47</v>
      </c>
      <c r="D114" s="12" t="s">
        <v>19</v>
      </c>
      <c r="E114" s="8" t="s">
        <v>20</v>
      </c>
      <c r="F114" s="8" t="s">
        <v>18</v>
      </c>
      <c r="G114" s="5">
        <v>6132</v>
      </c>
      <c r="H114" s="4">
        <f t="shared" si="38"/>
        <v>6592</v>
      </c>
      <c r="I114" s="4">
        <f t="shared" si="43"/>
        <v>6922</v>
      </c>
      <c r="J114" s="4">
        <f t="shared" si="43"/>
        <v>7269</v>
      </c>
      <c r="K114" s="4">
        <f t="shared" si="44"/>
        <v>7451</v>
      </c>
      <c r="L114" s="4">
        <f t="shared" si="44"/>
        <v>7638</v>
      </c>
      <c r="M114" s="4">
        <f t="shared" si="26"/>
        <v>4906</v>
      </c>
      <c r="N114" s="4">
        <f t="shared" si="27"/>
        <v>5274</v>
      </c>
      <c r="O114" s="4">
        <f t="shared" si="28"/>
        <v>5538</v>
      </c>
      <c r="P114" s="4">
        <f t="shared" si="29"/>
        <v>5815</v>
      </c>
      <c r="Q114" s="4">
        <f t="shared" si="30"/>
        <v>5961</v>
      </c>
      <c r="R114" s="4">
        <f t="shared" si="31"/>
        <v>6110</v>
      </c>
      <c r="S114" s="4">
        <f t="shared" si="32"/>
        <v>3986</v>
      </c>
      <c r="T114" s="4">
        <f t="shared" si="33"/>
        <v>4285</v>
      </c>
      <c r="U114" s="4">
        <f t="shared" si="34"/>
        <v>4499</v>
      </c>
      <c r="V114" s="4">
        <f t="shared" si="35"/>
        <v>4725</v>
      </c>
      <c r="W114" s="4">
        <f t="shared" si="36"/>
        <v>4843</v>
      </c>
      <c r="X114" s="4">
        <f t="shared" si="37"/>
        <v>4965</v>
      </c>
    </row>
    <row r="115" spans="1:24" ht="15.75" thickBot="1" x14ac:dyDescent="0.3">
      <c r="A115" s="12"/>
      <c r="B115" s="12"/>
      <c r="C115" s="3" t="s">
        <v>47</v>
      </c>
      <c r="D115" s="12"/>
      <c r="E115" s="3" t="s">
        <v>21</v>
      </c>
      <c r="F115" s="8" t="s">
        <v>22</v>
      </c>
      <c r="G115" s="5">
        <v>6132</v>
      </c>
      <c r="H115" s="4">
        <f t="shared" si="38"/>
        <v>6592</v>
      </c>
      <c r="I115" s="4">
        <f t="shared" si="43"/>
        <v>6922</v>
      </c>
      <c r="J115" s="4">
        <f t="shared" si="43"/>
        <v>7269</v>
      </c>
      <c r="K115" s="4">
        <f t="shared" si="44"/>
        <v>7451</v>
      </c>
      <c r="L115" s="4">
        <f t="shared" si="44"/>
        <v>7638</v>
      </c>
      <c r="M115" s="4">
        <f t="shared" si="26"/>
        <v>4906</v>
      </c>
      <c r="N115" s="4">
        <f t="shared" si="27"/>
        <v>5274</v>
      </c>
      <c r="O115" s="4">
        <f t="shared" si="28"/>
        <v>5538</v>
      </c>
      <c r="P115" s="4">
        <f t="shared" si="29"/>
        <v>5815</v>
      </c>
      <c r="Q115" s="4">
        <f t="shared" si="30"/>
        <v>5961</v>
      </c>
      <c r="R115" s="4">
        <f t="shared" si="31"/>
        <v>6110</v>
      </c>
      <c r="S115" s="4">
        <f t="shared" si="32"/>
        <v>3986</v>
      </c>
      <c r="T115" s="4">
        <f t="shared" si="33"/>
        <v>4285</v>
      </c>
      <c r="U115" s="4">
        <f t="shared" si="34"/>
        <v>4499</v>
      </c>
      <c r="V115" s="4">
        <f t="shared" si="35"/>
        <v>4725</v>
      </c>
      <c r="W115" s="4">
        <f t="shared" si="36"/>
        <v>4843</v>
      </c>
      <c r="X115" s="4">
        <f t="shared" si="37"/>
        <v>4965</v>
      </c>
    </row>
    <row r="116" spans="1:24" ht="15.75" thickBot="1" x14ac:dyDescent="0.3">
      <c r="A116" s="12"/>
      <c r="B116" s="12"/>
      <c r="C116" s="3" t="s">
        <v>47</v>
      </c>
      <c r="D116" s="12" t="s">
        <v>23</v>
      </c>
      <c r="E116" s="3" t="s">
        <v>24</v>
      </c>
      <c r="F116" s="8" t="s">
        <v>22</v>
      </c>
      <c r="G116" s="5">
        <v>6080</v>
      </c>
      <c r="H116" s="4">
        <f t="shared" si="38"/>
        <v>6536</v>
      </c>
      <c r="I116" s="4">
        <f t="shared" si="43"/>
        <v>6863</v>
      </c>
      <c r="J116" s="4">
        <f t="shared" si="43"/>
        <v>7207</v>
      </c>
      <c r="K116" s="4">
        <f t="shared" si="44"/>
        <v>7388</v>
      </c>
      <c r="L116" s="4">
        <f t="shared" si="44"/>
        <v>7573</v>
      </c>
      <c r="M116" s="4">
        <f t="shared" si="26"/>
        <v>4864</v>
      </c>
      <c r="N116" s="4">
        <f t="shared" si="27"/>
        <v>5229</v>
      </c>
      <c r="O116" s="4">
        <f t="shared" si="28"/>
        <v>5490</v>
      </c>
      <c r="P116" s="4">
        <f t="shared" si="29"/>
        <v>5766</v>
      </c>
      <c r="Q116" s="4">
        <f t="shared" si="30"/>
        <v>5910</v>
      </c>
      <c r="R116" s="4">
        <f t="shared" si="31"/>
        <v>6058</v>
      </c>
      <c r="S116" s="4">
        <f t="shared" si="32"/>
        <v>3952</v>
      </c>
      <c r="T116" s="4">
        <f t="shared" si="33"/>
        <v>4248</v>
      </c>
      <c r="U116" s="4">
        <f t="shared" si="34"/>
        <v>4461</v>
      </c>
      <c r="V116" s="4">
        <f t="shared" si="35"/>
        <v>4685</v>
      </c>
      <c r="W116" s="4">
        <f t="shared" si="36"/>
        <v>4802</v>
      </c>
      <c r="X116" s="4">
        <f t="shared" si="37"/>
        <v>4922</v>
      </c>
    </row>
    <row r="117" spans="1:24" ht="15.75" thickBot="1" x14ac:dyDescent="0.3">
      <c r="A117" s="12"/>
      <c r="B117" s="12"/>
      <c r="C117" s="3" t="s">
        <v>47</v>
      </c>
      <c r="D117" s="12"/>
      <c r="E117" s="8" t="s">
        <v>25</v>
      </c>
      <c r="F117" s="8" t="s">
        <v>25</v>
      </c>
      <c r="G117" s="5">
        <v>6080</v>
      </c>
      <c r="H117" s="4">
        <f t="shared" si="38"/>
        <v>6536</v>
      </c>
      <c r="I117" s="4">
        <f t="shared" si="43"/>
        <v>6863</v>
      </c>
      <c r="J117" s="4">
        <f t="shared" si="43"/>
        <v>7207</v>
      </c>
      <c r="K117" s="4">
        <f t="shared" si="44"/>
        <v>7388</v>
      </c>
      <c r="L117" s="4">
        <f t="shared" si="44"/>
        <v>7573</v>
      </c>
      <c r="M117" s="4">
        <f t="shared" si="26"/>
        <v>4864</v>
      </c>
      <c r="N117" s="4">
        <f t="shared" si="27"/>
        <v>5229</v>
      </c>
      <c r="O117" s="4">
        <f t="shared" si="28"/>
        <v>5490</v>
      </c>
      <c r="P117" s="4">
        <f t="shared" si="29"/>
        <v>5766</v>
      </c>
      <c r="Q117" s="4">
        <f t="shared" si="30"/>
        <v>5910</v>
      </c>
      <c r="R117" s="4">
        <f t="shared" si="31"/>
        <v>6058</v>
      </c>
      <c r="S117" s="4">
        <f t="shared" si="32"/>
        <v>3952</v>
      </c>
      <c r="T117" s="4">
        <f t="shared" si="33"/>
        <v>4248</v>
      </c>
      <c r="U117" s="4">
        <f t="shared" si="34"/>
        <v>4461</v>
      </c>
      <c r="V117" s="4">
        <f t="shared" si="35"/>
        <v>4685</v>
      </c>
      <c r="W117" s="4">
        <f t="shared" si="36"/>
        <v>4802</v>
      </c>
      <c r="X117" s="4">
        <f t="shared" si="37"/>
        <v>4922</v>
      </c>
    </row>
    <row r="118" spans="1:24" ht="15.75" thickBot="1" x14ac:dyDescent="0.3">
      <c r="A118" s="12"/>
      <c r="B118" s="12"/>
      <c r="C118" s="3" t="s">
        <v>47</v>
      </c>
      <c r="D118" s="12" t="s">
        <v>26</v>
      </c>
      <c r="E118" s="15" t="s">
        <v>27</v>
      </c>
      <c r="F118" s="8" t="s">
        <v>28</v>
      </c>
      <c r="G118" s="5">
        <v>6028</v>
      </c>
      <c r="H118" s="4">
        <f t="shared" si="38"/>
        <v>6481</v>
      </c>
      <c r="I118" s="4">
        <f t="shared" si="43"/>
        <v>6806</v>
      </c>
      <c r="J118" s="4">
        <f t="shared" si="43"/>
        <v>7147</v>
      </c>
      <c r="K118" s="4">
        <f t="shared" si="44"/>
        <v>7326</v>
      </c>
      <c r="L118" s="4">
        <f t="shared" si="44"/>
        <v>7510</v>
      </c>
      <c r="M118" s="4">
        <f t="shared" si="26"/>
        <v>4822</v>
      </c>
      <c r="N118" s="4">
        <f t="shared" si="27"/>
        <v>5185</v>
      </c>
      <c r="O118" s="4">
        <f t="shared" si="28"/>
        <v>5445</v>
      </c>
      <c r="P118" s="4">
        <f t="shared" si="29"/>
        <v>5718</v>
      </c>
      <c r="Q118" s="4">
        <f t="shared" si="30"/>
        <v>5861</v>
      </c>
      <c r="R118" s="4">
        <f t="shared" si="31"/>
        <v>6008</v>
      </c>
      <c r="S118" s="4">
        <f t="shared" si="32"/>
        <v>3918</v>
      </c>
      <c r="T118" s="4">
        <f t="shared" si="33"/>
        <v>4213</v>
      </c>
      <c r="U118" s="4">
        <f t="shared" si="34"/>
        <v>4424</v>
      </c>
      <c r="V118" s="4">
        <f t="shared" si="35"/>
        <v>4646</v>
      </c>
      <c r="W118" s="4">
        <f t="shared" si="36"/>
        <v>4762</v>
      </c>
      <c r="X118" s="4">
        <f t="shared" si="37"/>
        <v>4882</v>
      </c>
    </row>
    <row r="119" spans="1:24" ht="15.75" thickBot="1" x14ac:dyDescent="0.3">
      <c r="A119" s="12"/>
      <c r="B119" s="12"/>
      <c r="C119" s="3" t="s">
        <v>47</v>
      </c>
      <c r="D119" s="12"/>
      <c r="E119" s="15"/>
      <c r="F119" s="8" t="s">
        <v>33</v>
      </c>
      <c r="G119" s="5">
        <v>6028</v>
      </c>
      <c r="H119" s="4">
        <f t="shared" si="38"/>
        <v>6481</v>
      </c>
      <c r="I119" s="4">
        <f t="shared" si="43"/>
        <v>6806</v>
      </c>
      <c r="J119" s="4">
        <f t="shared" si="43"/>
        <v>7147</v>
      </c>
      <c r="K119" s="4">
        <f t="shared" si="44"/>
        <v>7326</v>
      </c>
      <c r="L119" s="4">
        <f t="shared" si="44"/>
        <v>7510</v>
      </c>
      <c r="M119" s="4">
        <f t="shared" si="26"/>
        <v>4822</v>
      </c>
      <c r="N119" s="4">
        <f t="shared" si="27"/>
        <v>5185</v>
      </c>
      <c r="O119" s="4">
        <f t="shared" si="28"/>
        <v>5445</v>
      </c>
      <c r="P119" s="4">
        <f t="shared" si="29"/>
        <v>5718</v>
      </c>
      <c r="Q119" s="4">
        <f t="shared" si="30"/>
        <v>5861</v>
      </c>
      <c r="R119" s="4">
        <f t="shared" si="31"/>
        <v>6008</v>
      </c>
      <c r="S119" s="4">
        <f t="shared" si="32"/>
        <v>3918</v>
      </c>
      <c r="T119" s="4">
        <f t="shared" si="33"/>
        <v>4213</v>
      </c>
      <c r="U119" s="4">
        <f t="shared" si="34"/>
        <v>4424</v>
      </c>
      <c r="V119" s="4">
        <f t="shared" si="35"/>
        <v>4646</v>
      </c>
      <c r="W119" s="4">
        <f t="shared" si="36"/>
        <v>4762</v>
      </c>
      <c r="X119" s="4">
        <f t="shared" si="37"/>
        <v>4882</v>
      </c>
    </row>
    <row r="120" spans="1:24" ht="15.75" thickBot="1" x14ac:dyDescent="0.3">
      <c r="A120" s="12"/>
      <c r="B120" s="12"/>
      <c r="C120" s="3" t="s">
        <v>47</v>
      </c>
      <c r="D120" s="3" t="s">
        <v>30</v>
      </c>
      <c r="E120" s="8" t="s">
        <v>30</v>
      </c>
      <c r="F120" s="8" t="s">
        <v>50</v>
      </c>
      <c r="G120" s="5">
        <v>5977</v>
      </c>
      <c r="H120" s="4">
        <f t="shared" si="38"/>
        <v>6426</v>
      </c>
      <c r="I120" s="4">
        <f t="shared" si="43"/>
        <v>6748</v>
      </c>
      <c r="J120" s="4">
        <f t="shared" si="43"/>
        <v>7086</v>
      </c>
      <c r="K120" s="4">
        <f t="shared" si="44"/>
        <v>7264</v>
      </c>
      <c r="L120" s="4">
        <f t="shared" si="44"/>
        <v>7446</v>
      </c>
      <c r="M120" s="4">
        <f t="shared" si="26"/>
        <v>4782</v>
      </c>
      <c r="N120" s="4">
        <f t="shared" si="27"/>
        <v>5141</v>
      </c>
      <c r="O120" s="4">
        <f t="shared" si="28"/>
        <v>5398</v>
      </c>
      <c r="P120" s="4">
        <f t="shared" si="29"/>
        <v>5669</v>
      </c>
      <c r="Q120" s="4">
        <f t="shared" si="30"/>
        <v>5811</v>
      </c>
      <c r="R120" s="4">
        <f t="shared" si="31"/>
        <v>5957</v>
      </c>
      <c r="S120" s="4">
        <f t="shared" si="32"/>
        <v>3885</v>
      </c>
      <c r="T120" s="4">
        <f t="shared" si="33"/>
        <v>4177</v>
      </c>
      <c r="U120" s="4">
        <f t="shared" si="34"/>
        <v>4386</v>
      </c>
      <c r="V120" s="4">
        <f t="shared" si="35"/>
        <v>4606</v>
      </c>
      <c r="W120" s="4">
        <f t="shared" si="36"/>
        <v>4722</v>
      </c>
      <c r="X120" s="4">
        <f t="shared" si="37"/>
        <v>4840</v>
      </c>
    </row>
    <row r="121" spans="1:24" ht="45.75" thickBot="1" x14ac:dyDescent="0.3">
      <c r="A121" s="3">
        <v>12</v>
      </c>
      <c r="B121" s="3" t="s">
        <v>51</v>
      </c>
      <c r="C121" s="3" t="s">
        <v>47</v>
      </c>
      <c r="D121" s="8" t="s">
        <v>38</v>
      </c>
      <c r="E121" s="8" t="s">
        <v>38</v>
      </c>
      <c r="F121" s="8" t="s">
        <v>38</v>
      </c>
      <c r="G121" s="4">
        <v>5874</v>
      </c>
      <c r="H121" s="4">
        <f t="shared" si="38"/>
        <v>6315</v>
      </c>
      <c r="I121" s="4">
        <f t="shared" si="43"/>
        <v>6631</v>
      </c>
      <c r="J121" s="4">
        <f t="shared" si="43"/>
        <v>6963</v>
      </c>
      <c r="K121" s="4">
        <f t="shared" si="44"/>
        <v>7138</v>
      </c>
      <c r="L121" s="4">
        <f t="shared" si="44"/>
        <v>7317</v>
      </c>
      <c r="M121" s="4">
        <f t="shared" si="26"/>
        <v>4699</v>
      </c>
      <c r="N121" s="4">
        <f t="shared" si="27"/>
        <v>5052</v>
      </c>
      <c r="O121" s="4">
        <f t="shared" si="28"/>
        <v>5305</v>
      </c>
      <c r="P121" s="4">
        <f t="shared" si="29"/>
        <v>5570</v>
      </c>
      <c r="Q121" s="4">
        <f t="shared" si="30"/>
        <v>5710</v>
      </c>
      <c r="R121" s="4">
        <f t="shared" si="31"/>
        <v>5854</v>
      </c>
      <c r="S121" s="4">
        <f t="shared" si="32"/>
        <v>3818</v>
      </c>
      <c r="T121" s="4">
        <f t="shared" si="33"/>
        <v>4105</v>
      </c>
      <c r="U121" s="4">
        <f t="shared" si="34"/>
        <v>4310</v>
      </c>
      <c r="V121" s="4">
        <f t="shared" si="35"/>
        <v>4526</v>
      </c>
      <c r="W121" s="4">
        <f t="shared" si="36"/>
        <v>4640</v>
      </c>
      <c r="X121" s="4">
        <f t="shared" si="37"/>
        <v>4756</v>
      </c>
    </row>
  </sheetData>
  <mergeCells count="83">
    <mergeCell ref="M2:R2"/>
    <mergeCell ref="M3:R3"/>
    <mergeCell ref="M4:R4"/>
    <mergeCell ref="S2:X2"/>
    <mergeCell ref="S3:X3"/>
    <mergeCell ref="S4:X4"/>
    <mergeCell ref="E105:E106"/>
    <mergeCell ref="A108:A120"/>
    <mergeCell ref="B108:B120"/>
    <mergeCell ref="D108:D111"/>
    <mergeCell ref="D112:D113"/>
    <mergeCell ref="D114:D115"/>
    <mergeCell ref="D116:D117"/>
    <mergeCell ref="D118:D119"/>
    <mergeCell ref="E118:E119"/>
    <mergeCell ref="A95:A107"/>
    <mergeCell ref="B95:B107"/>
    <mergeCell ref="D95:D98"/>
    <mergeCell ref="D99:D100"/>
    <mergeCell ref="D101:D102"/>
    <mergeCell ref="D103:D104"/>
    <mergeCell ref="D105:D106"/>
    <mergeCell ref="A84:A94"/>
    <mergeCell ref="B84:B94"/>
    <mergeCell ref="D84:D87"/>
    <mergeCell ref="D88:D89"/>
    <mergeCell ref="D90:D91"/>
    <mergeCell ref="D92:D93"/>
    <mergeCell ref="E67:E68"/>
    <mergeCell ref="A70:A82"/>
    <mergeCell ref="B70:B82"/>
    <mergeCell ref="D70:D73"/>
    <mergeCell ref="D74:D75"/>
    <mergeCell ref="D76:D77"/>
    <mergeCell ref="D78:D79"/>
    <mergeCell ref="D80:D81"/>
    <mergeCell ref="E80:E81"/>
    <mergeCell ref="A57:A69"/>
    <mergeCell ref="B57:B69"/>
    <mergeCell ref="D57:D60"/>
    <mergeCell ref="D61:D62"/>
    <mergeCell ref="D63:D64"/>
    <mergeCell ref="D65:D66"/>
    <mergeCell ref="D67:D68"/>
    <mergeCell ref="E42:E43"/>
    <mergeCell ref="A46:A56"/>
    <mergeCell ref="B46:B56"/>
    <mergeCell ref="D46:D49"/>
    <mergeCell ref="D50:D51"/>
    <mergeCell ref="D52:D53"/>
    <mergeCell ref="D54:D55"/>
    <mergeCell ref="A32:A44"/>
    <mergeCell ref="B32:B44"/>
    <mergeCell ref="D32:D35"/>
    <mergeCell ref="D36:D37"/>
    <mergeCell ref="D38:D39"/>
    <mergeCell ref="D40:D41"/>
    <mergeCell ref="D42:D43"/>
    <mergeCell ref="E16:E17"/>
    <mergeCell ref="A19:A31"/>
    <mergeCell ref="B19:B31"/>
    <mergeCell ref="D19:D22"/>
    <mergeCell ref="D23:D24"/>
    <mergeCell ref="D25:D26"/>
    <mergeCell ref="D27:D28"/>
    <mergeCell ref="D29:D30"/>
    <mergeCell ref="E29:E30"/>
    <mergeCell ref="G2:L2"/>
    <mergeCell ref="G3:L3"/>
    <mergeCell ref="G4:L4"/>
    <mergeCell ref="A6:A18"/>
    <mergeCell ref="B6:B18"/>
    <mergeCell ref="D6:D9"/>
    <mergeCell ref="D10:D11"/>
    <mergeCell ref="D12:D13"/>
    <mergeCell ref="D14:D15"/>
    <mergeCell ref="D16:D17"/>
    <mergeCell ref="A2:A5"/>
    <mergeCell ref="B2:B5"/>
    <mergeCell ref="C2:C5"/>
    <mergeCell ref="D2:D5"/>
    <mergeCell ref="E2:E5"/>
    <mergeCell ref="F2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66"/>
  <sheetViews>
    <sheetView tabSelected="1" topLeftCell="A28" workbookViewId="0">
      <selection activeCell="N45" sqref="N45"/>
    </sheetView>
  </sheetViews>
  <sheetFormatPr defaultRowHeight="15" x14ac:dyDescent="0.25"/>
  <cols>
    <col min="1" max="1" width="4" style="18" customWidth="1"/>
    <col min="2" max="2" width="27.42578125" style="18" customWidth="1"/>
    <col min="3" max="3" width="14" style="18" customWidth="1"/>
    <col min="4" max="4" width="19.85546875" style="18" customWidth="1"/>
    <col min="5" max="5" width="20.85546875" style="18" customWidth="1"/>
    <col min="6" max="6" width="9.140625" style="18"/>
    <col min="7" max="7" width="25" style="19" customWidth="1"/>
    <col min="8" max="8" width="14.42578125" style="19" customWidth="1"/>
    <col min="9" max="9" width="23.5703125" style="19" customWidth="1"/>
    <col min="10" max="10" width="21.85546875" style="19" customWidth="1"/>
    <col min="11" max="11" width="16.85546875" style="19" customWidth="1"/>
    <col min="12" max="12" width="10.42578125" style="19" customWidth="1"/>
    <col min="13" max="24" width="9.140625" style="19"/>
    <col min="25" max="16384" width="9.140625" style="18"/>
  </cols>
  <sheetData>
    <row r="2" spans="1:24" ht="18.75" x14ac:dyDescent="0.3">
      <c r="A2" s="20" t="s">
        <v>126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15.75" thickBot="1" x14ac:dyDescent="0.3"/>
    <row r="4" spans="1:24" x14ac:dyDescent="0.25">
      <c r="A4" s="21" t="s">
        <v>58</v>
      </c>
      <c r="B4" s="22" t="s">
        <v>59</v>
      </c>
      <c r="C4" s="23"/>
      <c r="D4" s="23"/>
      <c r="E4" s="23"/>
      <c r="F4" s="23"/>
      <c r="G4" s="23"/>
      <c r="H4" s="23"/>
      <c r="I4" s="23"/>
      <c r="J4" s="23"/>
      <c r="K4" s="24"/>
      <c r="L4" s="149" t="s">
        <v>60</v>
      </c>
      <c r="M4" s="156" t="s">
        <v>61</v>
      </c>
      <c r="N4" s="156"/>
      <c r="O4" s="156"/>
      <c r="P4" s="156"/>
      <c r="Q4" s="156"/>
      <c r="R4" s="156"/>
      <c r="S4" s="156"/>
      <c r="T4" s="157"/>
      <c r="U4" s="157"/>
      <c r="V4" s="157"/>
      <c r="W4" s="157"/>
      <c r="X4" s="157"/>
    </row>
    <row r="5" spans="1:24" x14ac:dyDescent="0.25">
      <c r="A5" s="25"/>
      <c r="B5" s="26"/>
      <c r="C5" s="27"/>
      <c r="D5" s="27"/>
      <c r="E5" s="27"/>
      <c r="F5" s="27"/>
      <c r="G5" s="27"/>
      <c r="H5" s="27"/>
      <c r="I5" s="27"/>
      <c r="J5" s="27"/>
      <c r="K5" s="28"/>
      <c r="L5" s="150"/>
      <c r="M5" s="16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.75" thickBot="1" x14ac:dyDescent="0.3">
      <c r="A6" s="29">
        <v>0</v>
      </c>
      <c r="B6" s="30">
        <v>1</v>
      </c>
      <c r="C6" s="30">
        <v>2</v>
      </c>
      <c r="D6" s="17">
        <v>3</v>
      </c>
      <c r="E6" s="17">
        <v>4</v>
      </c>
      <c r="F6" s="17">
        <v>5</v>
      </c>
      <c r="G6" s="31">
        <v>6</v>
      </c>
      <c r="H6" s="31"/>
      <c r="I6" s="31"/>
      <c r="J6" s="32">
        <v>7</v>
      </c>
      <c r="K6" s="32">
        <v>8</v>
      </c>
      <c r="L6" s="151">
        <v>9</v>
      </c>
      <c r="M6" s="158">
        <v>10</v>
      </c>
      <c r="N6" s="158">
        <v>11</v>
      </c>
      <c r="O6" s="158">
        <v>12</v>
      </c>
      <c r="P6" s="158">
        <v>13</v>
      </c>
      <c r="Q6" s="158">
        <v>14</v>
      </c>
      <c r="R6" s="158">
        <v>15</v>
      </c>
      <c r="S6" s="158">
        <v>16</v>
      </c>
      <c r="T6" s="158">
        <v>17</v>
      </c>
      <c r="U6" s="158">
        <v>18</v>
      </c>
      <c r="V6" s="158">
        <v>20</v>
      </c>
      <c r="W6" s="158">
        <v>21</v>
      </c>
      <c r="X6" s="158">
        <v>22</v>
      </c>
    </row>
    <row r="7" spans="1:24" ht="15.75" customHeight="1" x14ac:dyDescent="0.25">
      <c r="A7" s="47" t="s">
        <v>62</v>
      </c>
      <c r="B7" s="48"/>
      <c r="C7" s="48"/>
      <c r="D7" s="48"/>
      <c r="E7" s="48"/>
      <c r="F7" s="49"/>
      <c r="G7" s="50"/>
      <c r="H7" s="50"/>
      <c r="I7" s="50"/>
      <c r="J7" s="51"/>
      <c r="K7" s="51"/>
      <c r="L7" s="152"/>
      <c r="M7" s="52">
        <v>1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24" ht="45" x14ac:dyDescent="0.25">
      <c r="A8" s="53">
        <v>1</v>
      </c>
      <c r="B8" s="54" t="s">
        <v>63</v>
      </c>
      <c r="C8" s="55"/>
      <c r="D8" s="55"/>
      <c r="E8" s="55"/>
      <c r="F8" s="56"/>
      <c r="G8" s="57" t="s">
        <v>64</v>
      </c>
      <c r="H8" s="57"/>
      <c r="I8" s="57" t="s">
        <v>65</v>
      </c>
      <c r="J8" s="58" t="s">
        <v>63</v>
      </c>
      <c r="K8" s="59"/>
      <c r="L8" s="153"/>
      <c r="M8" s="159">
        <f>11.5*2080</f>
        <v>23920</v>
      </c>
      <c r="N8" s="160"/>
      <c r="O8" s="160"/>
      <c r="P8" s="160"/>
      <c r="Q8" s="160"/>
      <c r="R8" s="160"/>
      <c r="S8" s="160"/>
      <c r="T8" s="161"/>
      <c r="U8" s="161"/>
      <c r="V8" s="161"/>
      <c r="W8" s="161"/>
      <c r="X8" s="161"/>
    </row>
    <row r="9" spans="1:24" ht="15" customHeight="1" x14ac:dyDescent="0.25">
      <c r="A9" s="60"/>
      <c r="B9" s="61" t="s">
        <v>66</v>
      </c>
      <c r="C9" s="62"/>
      <c r="D9" s="62"/>
      <c r="E9" s="62"/>
      <c r="F9" s="63"/>
      <c r="G9" s="64" t="s">
        <v>67</v>
      </c>
      <c r="H9" s="65"/>
      <c r="I9" s="66"/>
      <c r="J9" s="67" t="s">
        <v>68</v>
      </c>
      <c r="K9" s="68"/>
      <c r="L9" s="144"/>
      <c r="M9" s="159">
        <f t="shared" ref="M9:M18" si="0">10.5*2080</f>
        <v>21840</v>
      </c>
      <c r="N9" s="160"/>
      <c r="O9" s="160"/>
      <c r="P9" s="160"/>
      <c r="Q9" s="160"/>
      <c r="R9" s="160"/>
      <c r="S9" s="160"/>
      <c r="T9" s="162"/>
      <c r="U9" s="161"/>
      <c r="V9" s="161"/>
      <c r="W9" s="162"/>
      <c r="X9" s="162"/>
    </row>
    <row r="10" spans="1:24" x14ac:dyDescent="0.25">
      <c r="A10" s="60"/>
      <c r="B10" s="69"/>
      <c r="C10" s="70"/>
      <c r="D10" s="70"/>
      <c r="E10" s="70"/>
      <c r="F10" s="71"/>
      <c r="G10" s="72"/>
      <c r="H10" s="73"/>
      <c r="I10" s="74"/>
      <c r="J10" s="67" t="s">
        <v>69</v>
      </c>
      <c r="K10" s="68"/>
      <c r="L10" s="144"/>
      <c r="M10" s="159">
        <f t="shared" si="0"/>
        <v>21840</v>
      </c>
      <c r="N10" s="160"/>
      <c r="O10" s="160"/>
      <c r="P10" s="160"/>
      <c r="Q10" s="160"/>
      <c r="R10" s="160"/>
      <c r="S10" s="160"/>
      <c r="T10" s="162"/>
      <c r="U10" s="161"/>
      <c r="V10" s="161"/>
      <c r="W10" s="162"/>
      <c r="X10" s="162"/>
    </row>
    <row r="11" spans="1:24" x14ac:dyDescent="0.25">
      <c r="A11" s="75"/>
      <c r="B11" s="76"/>
      <c r="C11" s="77"/>
      <c r="D11" s="77"/>
      <c r="E11" s="77"/>
      <c r="F11" s="78"/>
      <c r="G11" s="79"/>
      <c r="H11" s="80"/>
      <c r="I11" s="81"/>
      <c r="J11" s="67" t="s">
        <v>70</v>
      </c>
      <c r="K11" s="68"/>
      <c r="L11" s="144"/>
      <c r="M11" s="159">
        <f t="shared" si="0"/>
        <v>21840</v>
      </c>
      <c r="N11" s="160"/>
      <c r="O11" s="160"/>
      <c r="P11" s="160"/>
      <c r="Q11" s="160"/>
      <c r="R11" s="160"/>
      <c r="S11" s="160"/>
      <c r="T11" s="162"/>
      <c r="U11" s="161"/>
      <c r="V11" s="161"/>
      <c r="W11" s="162"/>
      <c r="X11" s="162"/>
    </row>
    <row r="12" spans="1:24" ht="15" customHeight="1" x14ac:dyDescent="0.25">
      <c r="A12" s="60"/>
      <c r="B12" s="61" t="s">
        <v>71</v>
      </c>
      <c r="C12" s="62"/>
      <c r="D12" s="62"/>
      <c r="E12" s="62"/>
      <c r="F12" s="63"/>
      <c r="G12" s="82" t="s">
        <v>72</v>
      </c>
      <c r="H12" s="82"/>
      <c r="I12" s="82"/>
      <c r="J12" s="83" t="s">
        <v>73</v>
      </c>
      <c r="K12" s="84"/>
      <c r="L12" s="154"/>
      <c r="M12" s="159">
        <f t="shared" si="0"/>
        <v>21840</v>
      </c>
      <c r="N12" s="160"/>
      <c r="O12" s="160"/>
      <c r="P12" s="160"/>
      <c r="Q12" s="160"/>
      <c r="R12" s="160"/>
      <c r="S12" s="160"/>
      <c r="T12" s="162"/>
      <c r="U12" s="161"/>
      <c r="V12" s="161"/>
      <c r="W12" s="162"/>
      <c r="X12" s="162"/>
    </row>
    <row r="13" spans="1:24" x14ac:dyDescent="0.25">
      <c r="A13" s="60"/>
      <c r="B13" s="69"/>
      <c r="C13" s="70"/>
      <c r="D13" s="70"/>
      <c r="E13" s="70"/>
      <c r="F13" s="71"/>
      <c r="G13" s="82"/>
      <c r="H13" s="82"/>
      <c r="I13" s="82"/>
      <c r="J13" s="85" t="s">
        <v>74</v>
      </c>
      <c r="K13" s="86" t="s">
        <v>75</v>
      </c>
      <c r="L13" s="154"/>
      <c r="M13" s="159">
        <f t="shared" si="0"/>
        <v>21840</v>
      </c>
      <c r="N13" s="160"/>
      <c r="O13" s="160"/>
      <c r="P13" s="160"/>
      <c r="Q13" s="160"/>
      <c r="R13" s="160"/>
      <c r="S13" s="160"/>
      <c r="T13" s="162"/>
      <c r="U13" s="161"/>
      <c r="V13" s="161"/>
      <c r="W13" s="162"/>
      <c r="X13" s="162"/>
    </row>
    <row r="14" spans="1:24" x14ac:dyDescent="0.25">
      <c r="A14" s="60"/>
      <c r="B14" s="69"/>
      <c r="C14" s="70"/>
      <c r="D14" s="70"/>
      <c r="E14" s="70"/>
      <c r="F14" s="71"/>
      <c r="G14" s="82"/>
      <c r="H14" s="82"/>
      <c r="I14" s="82"/>
      <c r="J14" s="87"/>
      <c r="K14" s="86" t="s">
        <v>76</v>
      </c>
      <c r="L14" s="154"/>
      <c r="M14" s="159">
        <f t="shared" si="0"/>
        <v>21840</v>
      </c>
      <c r="N14" s="160"/>
      <c r="O14" s="160"/>
      <c r="P14" s="160"/>
      <c r="Q14" s="160"/>
      <c r="R14" s="160"/>
      <c r="S14" s="160"/>
      <c r="T14" s="162"/>
      <c r="U14" s="161"/>
      <c r="V14" s="161"/>
      <c r="W14" s="162"/>
      <c r="X14" s="162"/>
    </row>
    <row r="15" spans="1:24" x14ac:dyDescent="0.25">
      <c r="A15" s="60"/>
      <c r="B15" s="69"/>
      <c r="C15" s="70"/>
      <c r="D15" s="70"/>
      <c r="E15" s="70"/>
      <c r="F15" s="71"/>
      <c r="G15" s="82"/>
      <c r="H15" s="82"/>
      <c r="I15" s="82"/>
      <c r="J15" s="87"/>
      <c r="K15" s="86" t="s">
        <v>77</v>
      </c>
      <c r="L15" s="154"/>
      <c r="M15" s="159">
        <f t="shared" si="0"/>
        <v>21840</v>
      </c>
      <c r="N15" s="160"/>
      <c r="O15" s="160"/>
      <c r="P15" s="160"/>
      <c r="Q15" s="160"/>
      <c r="R15" s="160"/>
      <c r="S15" s="160"/>
      <c r="T15" s="162"/>
      <c r="U15" s="161"/>
      <c r="V15" s="161"/>
      <c r="W15" s="162"/>
      <c r="X15" s="162"/>
    </row>
    <row r="16" spans="1:24" x14ac:dyDescent="0.25">
      <c r="A16" s="60"/>
      <c r="B16" s="69"/>
      <c r="C16" s="70"/>
      <c r="D16" s="70"/>
      <c r="E16" s="70"/>
      <c r="F16" s="71"/>
      <c r="G16" s="82"/>
      <c r="H16" s="82"/>
      <c r="I16" s="82"/>
      <c r="J16" s="87"/>
      <c r="K16" s="86" t="s">
        <v>78</v>
      </c>
      <c r="L16" s="154"/>
      <c r="M16" s="159">
        <f t="shared" si="0"/>
        <v>21840</v>
      </c>
      <c r="N16" s="160"/>
      <c r="O16" s="160"/>
      <c r="P16" s="160"/>
      <c r="Q16" s="160"/>
      <c r="R16" s="160"/>
      <c r="S16" s="160"/>
      <c r="T16" s="162"/>
      <c r="U16" s="161"/>
      <c r="V16" s="161"/>
      <c r="W16" s="162"/>
      <c r="X16" s="162"/>
    </row>
    <row r="17" spans="1:24" x14ac:dyDescent="0.25">
      <c r="A17" s="60"/>
      <c r="B17" s="69"/>
      <c r="C17" s="70"/>
      <c r="D17" s="70"/>
      <c r="E17" s="70"/>
      <c r="F17" s="71"/>
      <c r="G17" s="82"/>
      <c r="H17" s="82"/>
      <c r="I17" s="82"/>
      <c r="J17" s="87"/>
      <c r="K17" s="86" t="s">
        <v>79</v>
      </c>
      <c r="L17" s="154"/>
      <c r="M17" s="159">
        <f t="shared" si="0"/>
        <v>21840</v>
      </c>
      <c r="N17" s="160"/>
      <c r="O17" s="160"/>
      <c r="P17" s="160"/>
      <c r="Q17" s="160"/>
      <c r="R17" s="160"/>
      <c r="S17" s="160"/>
      <c r="T17" s="162"/>
      <c r="U17" s="161"/>
      <c r="V17" s="161"/>
      <c r="W17" s="162"/>
      <c r="X17" s="162"/>
    </row>
    <row r="18" spans="1:24" x14ac:dyDescent="0.25">
      <c r="A18" s="75"/>
      <c r="B18" s="76"/>
      <c r="C18" s="77"/>
      <c r="D18" s="77"/>
      <c r="E18" s="77"/>
      <c r="F18" s="78"/>
      <c r="G18" s="82"/>
      <c r="H18" s="82"/>
      <c r="I18" s="82"/>
      <c r="J18" s="88"/>
      <c r="K18" s="86" t="s">
        <v>80</v>
      </c>
      <c r="L18" s="154"/>
      <c r="M18" s="159">
        <f t="shared" si="0"/>
        <v>21840</v>
      </c>
      <c r="N18" s="160"/>
      <c r="O18" s="160"/>
      <c r="P18" s="160"/>
      <c r="Q18" s="160"/>
      <c r="R18" s="160"/>
      <c r="S18" s="160"/>
      <c r="T18" s="162"/>
      <c r="U18" s="161"/>
      <c r="V18" s="161"/>
      <c r="W18" s="162"/>
      <c r="X18" s="162"/>
    </row>
    <row r="19" spans="1:24" x14ac:dyDescent="0.25">
      <c r="A19" s="60"/>
      <c r="B19" s="89" t="s">
        <v>81</v>
      </c>
      <c r="C19" s="90"/>
      <c r="D19" s="90"/>
      <c r="E19" s="90"/>
      <c r="F19" s="91"/>
      <c r="G19" s="92" t="s">
        <v>82</v>
      </c>
      <c r="H19" s="92"/>
      <c r="I19" s="92"/>
      <c r="J19" s="83" t="s">
        <v>76</v>
      </c>
      <c r="K19" s="93"/>
      <c r="L19" s="155"/>
      <c r="M19" s="159">
        <f>9.4*2080</f>
        <v>19552</v>
      </c>
      <c r="N19" s="160"/>
      <c r="O19" s="160"/>
      <c r="P19" s="160"/>
      <c r="Q19" s="160"/>
      <c r="R19" s="160"/>
      <c r="S19" s="160"/>
      <c r="T19" s="163"/>
      <c r="U19" s="161"/>
      <c r="V19" s="161"/>
      <c r="W19" s="163"/>
      <c r="X19" s="163"/>
    </row>
    <row r="20" spans="1:24" x14ac:dyDescent="0.25">
      <c r="A20" s="75"/>
      <c r="B20" s="94"/>
      <c r="C20" s="95"/>
      <c r="D20" s="95"/>
      <c r="E20" s="95"/>
      <c r="F20" s="96"/>
      <c r="G20" s="92"/>
      <c r="H20" s="92"/>
      <c r="I20" s="92"/>
      <c r="J20" s="83" t="s">
        <v>83</v>
      </c>
      <c r="K20" s="93"/>
      <c r="L20" s="155"/>
      <c r="M20" s="159">
        <f>9.4*2080</f>
        <v>19552</v>
      </c>
      <c r="N20" s="160"/>
      <c r="O20" s="160"/>
      <c r="P20" s="160"/>
      <c r="Q20" s="160"/>
      <c r="R20" s="160"/>
      <c r="S20" s="160"/>
      <c r="T20" s="163"/>
      <c r="U20" s="161"/>
      <c r="V20" s="161"/>
      <c r="W20" s="163"/>
      <c r="X20" s="163"/>
    </row>
    <row r="21" spans="1:24" ht="15" customHeight="1" x14ac:dyDescent="0.25">
      <c r="A21" s="60"/>
      <c r="B21" s="97" t="s">
        <v>84</v>
      </c>
      <c r="C21" s="98"/>
      <c r="D21" s="98"/>
      <c r="E21" s="98"/>
      <c r="F21" s="99"/>
      <c r="G21" s="82" t="s">
        <v>85</v>
      </c>
      <c r="H21" s="82"/>
      <c r="I21" s="82"/>
      <c r="J21" s="83" t="s">
        <v>86</v>
      </c>
      <c r="K21" s="93"/>
      <c r="L21" s="144"/>
      <c r="M21" s="159">
        <f>9*2080</f>
        <v>18720</v>
      </c>
      <c r="N21" s="160"/>
      <c r="O21" s="160"/>
      <c r="P21" s="160"/>
      <c r="Q21" s="160"/>
      <c r="R21" s="160"/>
      <c r="S21" s="160"/>
      <c r="T21" s="162"/>
      <c r="U21" s="161"/>
      <c r="V21" s="161"/>
      <c r="W21" s="162"/>
      <c r="X21" s="162"/>
    </row>
    <row r="22" spans="1:24" x14ac:dyDescent="0.25">
      <c r="A22" s="60"/>
      <c r="B22" s="100"/>
      <c r="C22" s="101"/>
      <c r="D22" s="101"/>
      <c r="E22" s="101"/>
      <c r="F22" s="102"/>
      <c r="G22" s="82"/>
      <c r="H22" s="82"/>
      <c r="I22" s="82"/>
      <c r="J22" s="83" t="s">
        <v>87</v>
      </c>
      <c r="K22" s="93"/>
      <c r="L22" s="144"/>
      <c r="M22" s="159">
        <f>9*2080</f>
        <v>18720</v>
      </c>
      <c r="N22" s="160"/>
      <c r="O22" s="160"/>
      <c r="P22" s="160"/>
      <c r="Q22" s="160"/>
      <c r="R22" s="160"/>
      <c r="S22" s="160"/>
      <c r="T22" s="162"/>
      <c r="U22" s="161"/>
      <c r="V22" s="161"/>
      <c r="W22" s="162"/>
      <c r="X22" s="162"/>
    </row>
    <row r="23" spans="1:24" x14ac:dyDescent="0.25">
      <c r="A23" s="60"/>
      <c r="B23" s="100"/>
      <c r="C23" s="101"/>
      <c r="D23" s="101"/>
      <c r="E23" s="101"/>
      <c r="F23" s="102"/>
      <c r="G23" s="82"/>
      <c r="H23" s="82"/>
      <c r="I23" s="82"/>
      <c r="J23" s="83" t="s">
        <v>88</v>
      </c>
      <c r="K23" s="93"/>
      <c r="L23" s="144"/>
      <c r="M23" s="159">
        <f>9*2080</f>
        <v>18720</v>
      </c>
      <c r="N23" s="160"/>
      <c r="O23" s="160"/>
      <c r="P23" s="160"/>
      <c r="Q23" s="160"/>
      <c r="R23" s="160"/>
      <c r="S23" s="160"/>
      <c r="T23" s="162"/>
      <c r="U23" s="161"/>
      <c r="V23" s="161"/>
      <c r="W23" s="162"/>
      <c r="X23" s="162"/>
    </row>
    <row r="24" spans="1:24" x14ac:dyDescent="0.25">
      <c r="A24" s="103"/>
      <c r="B24" s="104"/>
      <c r="C24" s="105"/>
      <c r="D24" s="105"/>
      <c r="E24" s="105"/>
      <c r="F24" s="106"/>
      <c r="G24" s="85"/>
      <c r="H24" s="85"/>
      <c r="I24" s="85"/>
      <c r="J24" s="107" t="s">
        <v>89</v>
      </c>
      <c r="K24" s="108"/>
      <c r="L24" s="144"/>
      <c r="M24" s="159">
        <f>9*2080</f>
        <v>18720</v>
      </c>
      <c r="N24" s="160"/>
      <c r="O24" s="160"/>
      <c r="P24" s="160"/>
      <c r="Q24" s="160"/>
      <c r="R24" s="160"/>
      <c r="S24" s="160"/>
      <c r="T24" s="162"/>
      <c r="U24" s="161"/>
      <c r="V24" s="161"/>
      <c r="W24" s="162"/>
      <c r="X24" s="162"/>
    </row>
    <row r="25" spans="1:24" ht="15" customHeight="1" x14ac:dyDescent="0.25">
      <c r="A25" s="109" t="s">
        <v>121</v>
      </c>
      <c r="B25" s="110"/>
      <c r="C25" s="110"/>
      <c r="D25" s="110"/>
      <c r="E25" s="110"/>
      <c r="F25" s="111"/>
      <c r="G25" s="112"/>
      <c r="H25" s="113"/>
      <c r="I25" s="113"/>
      <c r="J25" s="113"/>
      <c r="K25" s="113"/>
      <c r="L25" s="113"/>
      <c r="M25" s="168" t="s">
        <v>61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spans="1:24" x14ac:dyDescent="0.25">
      <c r="A26" s="114"/>
      <c r="B26" s="115"/>
      <c r="C26" s="115"/>
      <c r="D26" s="115"/>
      <c r="E26" s="115"/>
      <c r="F26" s="116"/>
      <c r="G26" s="117"/>
      <c r="H26" s="118"/>
      <c r="I26" s="119"/>
      <c r="J26" s="119"/>
      <c r="K26" s="119"/>
      <c r="L26" s="119"/>
      <c r="M26" s="169"/>
      <c r="N26" s="50" t="s">
        <v>55</v>
      </c>
      <c r="O26" s="50"/>
      <c r="P26" s="50"/>
      <c r="Q26" s="50"/>
      <c r="R26" s="50"/>
      <c r="S26" s="50"/>
      <c r="T26" s="169"/>
      <c r="U26" s="169"/>
      <c r="V26" s="169"/>
      <c r="W26" s="169"/>
      <c r="X26" s="169"/>
    </row>
    <row r="27" spans="1:24" ht="28.5" x14ac:dyDescent="0.25">
      <c r="A27" s="120"/>
      <c r="B27" s="121"/>
      <c r="C27" s="121"/>
      <c r="D27" s="121"/>
      <c r="E27" s="121"/>
      <c r="F27" s="122"/>
      <c r="G27" s="123" t="s">
        <v>90</v>
      </c>
      <c r="H27" s="123" t="s">
        <v>91</v>
      </c>
      <c r="I27" s="123" t="s">
        <v>92</v>
      </c>
      <c r="J27" s="123"/>
      <c r="K27" s="123"/>
      <c r="L27" s="124"/>
      <c r="M27" s="125"/>
      <c r="N27" s="165">
        <v>0</v>
      </c>
      <c r="O27" s="165">
        <v>1</v>
      </c>
      <c r="P27" s="165">
        <v>2</v>
      </c>
      <c r="Q27" s="165">
        <v>3</v>
      </c>
      <c r="R27" s="165">
        <v>4</v>
      </c>
      <c r="S27" s="165">
        <v>5</v>
      </c>
      <c r="T27" s="165"/>
      <c r="U27" s="165"/>
      <c r="V27" s="165"/>
      <c r="W27" s="165"/>
      <c r="X27" s="165"/>
    </row>
    <row r="28" spans="1:24" ht="15" customHeight="1" x14ac:dyDescent="0.25">
      <c r="A28" s="126"/>
      <c r="B28" s="127" t="s">
        <v>93</v>
      </c>
      <c r="C28" s="127"/>
      <c r="D28" s="127"/>
      <c r="E28" s="127"/>
      <c r="F28" s="127"/>
      <c r="G28" s="128" t="s">
        <v>122</v>
      </c>
      <c r="H28" s="129" t="s">
        <v>94</v>
      </c>
      <c r="I28" s="130" t="s">
        <v>95</v>
      </c>
      <c r="J28" s="131" t="s">
        <v>96</v>
      </c>
      <c r="K28" s="132"/>
      <c r="L28" s="133"/>
      <c r="M28" s="134"/>
      <c r="N28" s="166">
        <f>$G$51</f>
        <v>8215</v>
      </c>
      <c r="O28" s="166">
        <f>$H$51</f>
        <v>8832</v>
      </c>
      <c r="P28" s="166">
        <f>$I$51</f>
        <v>9274</v>
      </c>
      <c r="Q28" s="166">
        <f>$J$51</f>
        <v>9738</v>
      </c>
      <c r="R28" s="166">
        <f>$K$51</f>
        <v>9982</v>
      </c>
      <c r="S28" s="166">
        <f>$L$51</f>
        <v>10232</v>
      </c>
      <c r="T28" s="167" t="e">
        <f>'[1]1 februarie 2021'!T25+'[1]1_4dif (2022-2021)'!T25</f>
        <v>#REF!</v>
      </c>
      <c r="U28" s="167" t="e">
        <f>'[1]1 februarie 2021'!U25+'[1]1_4dif (2022-2021)'!U25</f>
        <v>#REF!</v>
      </c>
      <c r="V28" s="167" t="e">
        <f>'[1]1 februarie 2021'!V25+'[1]1_4dif (2022-2021)'!V25</f>
        <v>#REF!</v>
      </c>
      <c r="W28" s="167" t="e">
        <f>'[1]1 februarie 2021'!W25+'[1]1_4dif (2022-2021)'!W25</f>
        <v>#REF!</v>
      </c>
      <c r="X28" s="167" t="e">
        <f>'[1]1 februarie 2021'!X25+'[1]1_4dif (2022-2021)'!X25</f>
        <v>#REF!</v>
      </c>
    </row>
    <row r="29" spans="1:24" x14ac:dyDescent="0.25">
      <c r="A29" s="126"/>
      <c r="B29" s="127"/>
      <c r="C29" s="127"/>
      <c r="D29" s="127"/>
      <c r="E29" s="127"/>
      <c r="F29" s="127"/>
      <c r="G29" s="135"/>
      <c r="H29" s="136"/>
      <c r="I29" s="137"/>
      <c r="J29" s="83" t="s">
        <v>97</v>
      </c>
      <c r="K29" s="84"/>
      <c r="L29" s="138"/>
      <c r="M29" s="134"/>
      <c r="N29" s="166">
        <f t="shared" ref="N29:N33" si="1">$G$51</f>
        <v>8215</v>
      </c>
      <c r="O29" s="166">
        <f t="shared" ref="O29:O33" si="2">$H$51</f>
        <v>8832</v>
      </c>
      <c r="P29" s="166">
        <f t="shared" ref="P29:P33" si="3">$I$51</f>
        <v>9274</v>
      </c>
      <c r="Q29" s="166">
        <f t="shared" ref="Q29:Q33" si="4">$J$51</f>
        <v>9738</v>
      </c>
      <c r="R29" s="166">
        <f t="shared" ref="R29:R33" si="5">$K$51</f>
        <v>9982</v>
      </c>
      <c r="S29" s="166">
        <f t="shared" ref="S29:S33" si="6">$L$51</f>
        <v>10232</v>
      </c>
      <c r="T29" s="167" t="e">
        <f>'[1]1 februarie 2021'!T26+'[1]1_4dif (2022-2021)'!T26</f>
        <v>#REF!</v>
      </c>
      <c r="U29" s="167" t="e">
        <f>'[1]1 februarie 2021'!U26+'[1]1_4dif (2022-2021)'!U26</f>
        <v>#REF!</v>
      </c>
      <c r="V29" s="167" t="e">
        <f>'[1]1 februarie 2021'!V26+'[1]1_4dif (2022-2021)'!V26</f>
        <v>#REF!</v>
      </c>
      <c r="W29" s="167" t="e">
        <f>'[1]1 februarie 2021'!W26+'[1]1_4dif (2022-2021)'!W26</f>
        <v>#REF!</v>
      </c>
      <c r="X29" s="167" t="e">
        <f>'[1]1 februarie 2021'!X26+'[1]1_4dif (2022-2021)'!X26</f>
        <v>#REF!</v>
      </c>
    </row>
    <row r="30" spans="1:24" x14ac:dyDescent="0.25">
      <c r="A30" s="126"/>
      <c r="B30" s="127"/>
      <c r="C30" s="127"/>
      <c r="D30" s="127"/>
      <c r="E30" s="127"/>
      <c r="F30" s="127"/>
      <c r="G30" s="135"/>
      <c r="H30" s="136"/>
      <c r="I30" s="137"/>
      <c r="J30" s="83" t="s">
        <v>98</v>
      </c>
      <c r="K30" s="84"/>
      <c r="L30" s="138"/>
      <c r="M30" s="134"/>
      <c r="N30" s="166">
        <f t="shared" si="1"/>
        <v>8215</v>
      </c>
      <c r="O30" s="166">
        <f t="shared" si="2"/>
        <v>8832</v>
      </c>
      <c r="P30" s="166">
        <f t="shared" si="3"/>
        <v>9274</v>
      </c>
      <c r="Q30" s="166">
        <f t="shared" si="4"/>
        <v>9738</v>
      </c>
      <c r="R30" s="166">
        <f t="shared" si="5"/>
        <v>9982</v>
      </c>
      <c r="S30" s="166">
        <f t="shared" si="6"/>
        <v>10232</v>
      </c>
      <c r="T30" s="167" t="e">
        <f>'[1]1 februarie 2021'!T27+'[1]1_4dif (2022-2021)'!T27</f>
        <v>#REF!</v>
      </c>
      <c r="U30" s="167" t="e">
        <f>'[1]1 februarie 2021'!U27+'[1]1_4dif (2022-2021)'!U27</f>
        <v>#REF!</v>
      </c>
      <c r="V30" s="167" t="e">
        <f>'[1]1 februarie 2021'!V27+'[1]1_4dif (2022-2021)'!V27</f>
        <v>#REF!</v>
      </c>
      <c r="W30" s="167" t="e">
        <f>'[1]1 februarie 2021'!W27+'[1]1_4dif (2022-2021)'!W27</f>
        <v>#REF!</v>
      </c>
      <c r="X30" s="167" t="e">
        <f>'[1]1 februarie 2021'!X27+'[1]1_4dif (2022-2021)'!X27</f>
        <v>#REF!</v>
      </c>
    </row>
    <row r="31" spans="1:24" x14ac:dyDescent="0.25">
      <c r="A31" s="126"/>
      <c r="B31" s="127"/>
      <c r="C31" s="127"/>
      <c r="D31" s="127"/>
      <c r="E31" s="127"/>
      <c r="F31" s="127"/>
      <c r="G31" s="135"/>
      <c r="H31" s="136"/>
      <c r="I31" s="137"/>
      <c r="J31" s="83" t="s">
        <v>99</v>
      </c>
      <c r="K31" s="84"/>
      <c r="L31" s="138"/>
      <c r="M31" s="134"/>
      <c r="N31" s="166">
        <f t="shared" si="1"/>
        <v>8215</v>
      </c>
      <c r="O31" s="166">
        <f t="shared" si="2"/>
        <v>8832</v>
      </c>
      <c r="P31" s="166">
        <f t="shared" si="3"/>
        <v>9274</v>
      </c>
      <c r="Q31" s="166">
        <f t="shared" si="4"/>
        <v>9738</v>
      </c>
      <c r="R31" s="166">
        <f t="shared" si="5"/>
        <v>9982</v>
      </c>
      <c r="S31" s="166">
        <f t="shared" si="6"/>
        <v>10232</v>
      </c>
      <c r="T31" s="167" t="e">
        <f>'[1]1 februarie 2021'!T28+'[1]1_4dif (2022-2021)'!T28</f>
        <v>#REF!</v>
      </c>
      <c r="U31" s="167" t="e">
        <f>'[1]1 februarie 2021'!U28+'[1]1_4dif (2022-2021)'!U28</f>
        <v>#REF!</v>
      </c>
      <c r="V31" s="167" t="e">
        <f>'[1]1 februarie 2021'!V28+'[1]1_4dif (2022-2021)'!V28</f>
        <v>#REF!</v>
      </c>
      <c r="W31" s="167" t="e">
        <f>'[1]1 februarie 2021'!W28+'[1]1_4dif (2022-2021)'!W28</f>
        <v>#REF!</v>
      </c>
      <c r="X31" s="167" t="e">
        <f>'[1]1 februarie 2021'!X28+'[1]1_4dif (2022-2021)'!X28</f>
        <v>#REF!</v>
      </c>
    </row>
    <row r="32" spans="1:24" x14ac:dyDescent="0.25">
      <c r="A32" s="126"/>
      <c r="B32" s="127"/>
      <c r="C32" s="127"/>
      <c r="D32" s="127"/>
      <c r="E32" s="127"/>
      <c r="F32" s="127"/>
      <c r="G32" s="135"/>
      <c r="H32" s="136"/>
      <c r="I32" s="137"/>
      <c r="J32" s="83" t="s">
        <v>100</v>
      </c>
      <c r="K32" s="84"/>
      <c r="L32" s="138"/>
      <c r="M32" s="134"/>
      <c r="N32" s="166">
        <f t="shared" si="1"/>
        <v>8215</v>
      </c>
      <c r="O32" s="166">
        <f t="shared" si="2"/>
        <v>8832</v>
      </c>
      <c r="P32" s="166">
        <f t="shared" si="3"/>
        <v>9274</v>
      </c>
      <c r="Q32" s="166">
        <f t="shared" si="4"/>
        <v>9738</v>
      </c>
      <c r="R32" s="166">
        <f t="shared" si="5"/>
        <v>9982</v>
      </c>
      <c r="S32" s="166">
        <f t="shared" si="6"/>
        <v>10232</v>
      </c>
      <c r="T32" s="167" t="e">
        <f>'[1]1 februarie 2021'!T29+'[1]1_4dif (2022-2021)'!T29</f>
        <v>#REF!</v>
      </c>
      <c r="U32" s="167" t="e">
        <f>'[1]1 februarie 2021'!U29+'[1]1_4dif (2022-2021)'!U29</f>
        <v>#REF!</v>
      </c>
      <c r="V32" s="167" t="e">
        <f>'[1]1 februarie 2021'!V29+'[1]1_4dif (2022-2021)'!V29</f>
        <v>#REF!</v>
      </c>
      <c r="W32" s="167" t="e">
        <f>'[1]1 februarie 2021'!W29+'[1]1_4dif (2022-2021)'!W29</f>
        <v>#REF!</v>
      </c>
      <c r="X32" s="167" t="e">
        <f>'[1]1 februarie 2021'!X29+'[1]1_4dif (2022-2021)'!X29</f>
        <v>#REF!</v>
      </c>
    </row>
    <row r="33" spans="1:24" x14ac:dyDescent="0.25">
      <c r="A33" s="139"/>
      <c r="B33" s="127"/>
      <c r="C33" s="127"/>
      <c r="D33" s="127"/>
      <c r="E33" s="127"/>
      <c r="F33" s="127"/>
      <c r="G33" s="135"/>
      <c r="H33" s="136"/>
      <c r="I33" s="140"/>
      <c r="J33" s="107" t="s">
        <v>101</v>
      </c>
      <c r="K33" s="141"/>
      <c r="L33" s="138"/>
      <c r="M33" s="134"/>
      <c r="N33" s="166">
        <f t="shared" si="1"/>
        <v>8215</v>
      </c>
      <c r="O33" s="166">
        <f t="shared" si="2"/>
        <v>8832</v>
      </c>
      <c r="P33" s="166">
        <f t="shared" si="3"/>
        <v>9274</v>
      </c>
      <c r="Q33" s="166">
        <f t="shared" si="4"/>
        <v>9738</v>
      </c>
      <c r="R33" s="166">
        <f t="shared" si="5"/>
        <v>9982</v>
      </c>
      <c r="S33" s="166">
        <f t="shared" si="6"/>
        <v>10232</v>
      </c>
      <c r="T33" s="167">
        <f>'[1]1 februarie 2021'!T30+'[1]1_4dif (2022-2021)'!T30</f>
        <v>0</v>
      </c>
      <c r="U33" s="167">
        <f>'[1]1 februarie 2021'!U30+'[1]1_4dif (2022-2021)'!U30</f>
        <v>0</v>
      </c>
      <c r="V33" s="167">
        <f>'[1]1 februarie 2021'!V30+'[1]1_4dif (2022-2021)'!V30</f>
        <v>0</v>
      </c>
      <c r="W33" s="167">
        <f>'[1]1 februarie 2021'!W30+'[1]1_4dif (2022-2021)'!W30</f>
        <v>0</v>
      </c>
      <c r="X33" s="167">
        <f>'[1]1 februarie 2021'!X30+'[1]1_4dif (2022-2021)'!X30</f>
        <v>6515</v>
      </c>
    </row>
    <row r="34" spans="1:24" ht="15" customHeight="1" x14ac:dyDescent="0.25">
      <c r="A34" s="126"/>
      <c r="B34" s="127" t="s">
        <v>102</v>
      </c>
      <c r="C34" s="127"/>
      <c r="D34" s="127"/>
      <c r="E34" s="127"/>
      <c r="F34" s="127"/>
      <c r="G34" s="142" t="s">
        <v>123</v>
      </c>
      <c r="H34" s="143" t="s">
        <v>94</v>
      </c>
      <c r="I34" s="130" t="s">
        <v>103</v>
      </c>
      <c r="J34" s="131" t="s">
        <v>104</v>
      </c>
      <c r="K34" s="132"/>
      <c r="L34" s="138"/>
      <c r="M34" s="134"/>
      <c r="N34" s="166">
        <f>$G$55</f>
        <v>7682</v>
      </c>
      <c r="O34" s="166">
        <f>$H$55</f>
        <v>8259</v>
      </c>
      <c r="P34" s="166">
        <f>$I$55</f>
        <v>8672</v>
      </c>
      <c r="Q34" s="166">
        <f>$J$55</f>
        <v>9106</v>
      </c>
      <c r="R34" s="166">
        <f>$K$55</f>
        <v>9334</v>
      </c>
      <c r="S34" s="166">
        <f>$L$55</f>
        <v>9568</v>
      </c>
      <c r="T34" s="167">
        <f>'[1]1 februarie 2021'!T31+'[1]1_4dif (2022-2021)'!T31</f>
        <v>0</v>
      </c>
      <c r="U34" s="167">
        <f>'[1]1 februarie 2021'!U31+'[1]1_4dif (2022-2021)'!U31</f>
        <v>0</v>
      </c>
      <c r="V34" s="167">
        <f>'[1]1 februarie 2021'!V31+'[1]1_4dif (2022-2021)'!V31</f>
        <v>0</v>
      </c>
      <c r="W34" s="167">
        <f>'[1]1 februarie 2021'!W31+'[1]1_4dif (2022-2021)'!W31</f>
        <v>0</v>
      </c>
      <c r="X34" s="167">
        <f>'[1]1 februarie 2021'!X31+'[1]1_4dif (2022-2021)'!X31</f>
        <v>6515</v>
      </c>
    </row>
    <row r="35" spans="1:24" x14ac:dyDescent="0.25">
      <c r="A35" s="126"/>
      <c r="B35" s="127"/>
      <c r="C35" s="127"/>
      <c r="D35" s="127"/>
      <c r="E35" s="127"/>
      <c r="F35" s="127"/>
      <c r="G35" s="142"/>
      <c r="H35" s="136"/>
      <c r="I35" s="137"/>
      <c r="J35" s="83" t="s">
        <v>105</v>
      </c>
      <c r="K35" s="84"/>
      <c r="L35" s="138"/>
      <c r="M35" s="134"/>
      <c r="N35" s="166">
        <f t="shared" ref="N35:N37" si="7">$G$55</f>
        <v>7682</v>
      </c>
      <c r="O35" s="166">
        <f t="shared" ref="O35:O37" si="8">$H$55</f>
        <v>8259</v>
      </c>
      <c r="P35" s="166">
        <f t="shared" ref="P35:P37" si="9">$I$55</f>
        <v>8672</v>
      </c>
      <c r="Q35" s="166">
        <f t="shared" ref="Q35:Q37" si="10">$J$55</f>
        <v>9106</v>
      </c>
      <c r="R35" s="166">
        <f t="shared" ref="R35:R37" si="11">$K$55</f>
        <v>9334</v>
      </c>
      <c r="S35" s="166">
        <f t="shared" ref="S35:S37" si="12">$L$55</f>
        <v>9568</v>
      </c>
      <c r="T35" s="167">
        <f>'[1]1 februarie 2021'!T32+'[1]1_4dif (2022-2021)'!T32</f>
        <v>0</v>
      </c>
      <c r="U35" s="167">
        <f>'[1]1 februarie 2021'!U32+'[1]1_4dif (2022-2021)'!U32</f>
        <v>0</v>
      </c>
      <c r="V35" s="167">
        <f>'[1]1 februarie 2021'!V32+'[1]1_4dif (2022-2021)'!V32</f>
        <v>0</v>
      </c>
      <c r="W35" s="167">
        <f>'[1]1 februarie 2021'!W32+'[1]1_4dif (2022-2021)'!W32</f>
        <v>0</v>
      </c>
      <c r="X35" s="167">
        <f>'[1]1 februarie 2021'!X32+'[1]1_4dif (2022-2021)'!X32</f>
        <v>6515</v>
      </c>
    </row>
    <row r="36" spans="1:24" x14ac:dyDescent="0.25">
      <c r="A36" s="126"/>
      <c r="B36" s="127"/>
      <c r="C36" s="127"/>
      <c r="D36" s="127"/>
      <c r="E36" s="127"/>
      <c r="F36" s="127"/>
      <c r="G36" s="142"/>
      <c r="H36" s="136"/>
      <c r="I36" s="137"/>
      <c r="J36" s="83" t="s">
        <v>106</v>
      </c>
      <c r="K36" s="84"/>
      <c r="L36" s="138"/>
      <c r="M36" s="134"/>
      <c r="N36" s="166">
        <f t="shared" si="7"/>
        <v>7682</v>
      </c>
      <c r="O36" s="166">
        <f t="shared" si="8"/>
        <v>8259</v>
      </c>
      <c r="P36" s="166">
        <f t="shared" si="9"/>
        <v>8672</v>
      </c>
      <c r="Q36" s="166">
        <f t="shared" si="10"/>
        <v>9106</v>
      </c>
      <c r="R36" s="166">
        <f t="shared" si="11"/>
        <v>9334</v>
      </c>
      <c r="S36" s="166">
        <f t="shared" si="12"/>
        <v>9568</v>
      </c>
      <c r="T36" s="167">
        <f>'[1]1 februarie 2021'!T33+'[1]1_4dif (2022-2021)'!T33</f>
        <v>0</v>
      </c>
      <c r="U36" s="167">
        <f>'[1]1 februarie 2021'!U33+'[1]1_4dif (2022-2021)'!U33</f>
        <v>0</v>
      </c>
      <c r="V36" s="167">
        <f>'[1]1 februarie 2021'!V33+'[1]1_4dif (2022-2021)'!V33</f>
        <v>0</v>
      </c>
      <c r="W36" s="167">
        <f>'[1]1 februarie 2021'!W33+'[1]1_4dif (2022-2021)'!W33</f>
        <v>0</v>
      </c>
      <c r="X36" s="167">
        <f>'[1]1 februarie 2021'!X33+'[1]1_4dif (2022-2021)'!X33</f>
        <v>6515</v>
      </c>
    </row>
    <row r="37" spans="1:24" x14ac:dyDescent="0.25">
      <c r="A37" s="139"/>
      <c r="B37" s="127"/>
      <c r="C37" s="127"/>
      <c r="D37" s="127"/>
      <c r="E37" s="127"/>
      <c r="F37" s="127"/>
      <c r="G37" s="142"/>
      <c r="H37" s="136"/>
      <c r="I37" s="137"/>
      <c r="J37" s="83" t="s">
        <v>107</v>
      </c>
      <c r="K37" s="84"/>
      <c r="L37" s="138"/>
      <c r="M37" s="134"/>
      <c r="N37" s="166">
        <f t="shared" si="7"/>
        <v>7682</v>
      </c>
      <c r="O37" s="166">
        <f t="shared" si="8"/>
        <v>8259</v>
      </c>
      <c r="P37" s="166">
        <f t="shared" si="9"/>
        <v>8672</v>
      </c>
      <c r="Q37" s="166">
        <f t="shared" si="10"/>
        <v>9106</v>
      </c>
      <c r="R37" s="166">
        <f t="shared" si="11"/>
        <v>9334</v>
      </c>
      <c r="S37" s="166">
        <f t="shared" si="12"/>
        <v>9568</v>
      </c>
      <c r="T37" s="167">
        <f>'[1]1 februarie 2021'!T34+'[1]1_4dif (2022-2021)'!T34</f>
        <v>0</v>
      </c>
      <c r="U37" s="167">
        <f>'[1]1 februarie 2021'!U34+'[1]1_4dif (2022-2021)'!U34</f>
        <v>0</v>
      </c>
      <c r="V37" s="167">
        <f>'[1]1 februarie 2021'!V34+'[1]1_4dif (2022-2021)'!V34</f>
        <v>0</v>
      </c>
      <c r="W37" s="167">
        <f>'[1]1 februarie 2021'!W34+'[1]1_4dif (2022-2021)'!W34</f>
        <v>0</v>
      </c>
      <c r="X37" s="167">
        <f>'[1]1 februarie 2021'!X34+'[1]1_4dif (2022-2021)'!X34</f>
        <v>6515</v>
      </c>
    </row>
    <row r="38" spans="1:24" ht="15" customHeight="1" x14ac:dyDescent="0.25">
      <c r="A38" s="126"/>
      <c r="B38" s="145" t="s">
        <v>108</v>
      </c>
      <c r="C38" s="145"/>
      <c r="D38" s="145"/>
      <c r="E38" s="145"/>
      <c r="F38" s="145"/>
      <c r="G38" s="142" t="s">
        <v>124</v>
      </c>
      <c r="H38" s="143" t="s">
        <v>94</v>
      </c>
      <c r="I38" s="130" t="s">
        <v>109</v>
      </c>
      <c r="J38" s="131" t="s">
        <v>110</v>
      </c>
      <c r="K38" s="132"/>
      <c r="L38" s="138"/>
      <c r="M38" s="134"/>
      <c r="N38" s="166">
        <f>$G$72</f>
        <v>6773</v>
      </c>
      <c r="O38" s="166">
        <f>$H$72</f>
        <v>7281</v>
      </c>
      <c r="P38" s="166">
        <f>$I$72</f>
        <v>7646</v>
      </c>
      <c r="Q38" s="166">
        <f>$J$72</f>
        <v>8029</v>
      </c>
      <c r="R38" s="166">
        <f>$K$72</f>
        <v>8230</v>
      </c>
      <c r="S38" s="166">
        <f>$L$72</f>
        <v>8436</v>
      </c>
      <c r="T38" s="167">
        <f>'[1]1 februarie 2021'!T35+'[1]1_4dif (2022-2021)'!T35</f>
        <v>0</v>
      </c>
      <c r="U38" s="167">
        <f>'[1]1 februarie 2021'!U35+'[1]1_4dif (2022-2021)'!U35</f>
        <v>0</v>
      </c>
      <c r="V38" s="167">
        <f>'[1]1 februarie 2021'!V35+'[1]1_4dif (2022-2021)'!V35</f>
        <v>0</v>
      </c>
      <c r="W38" s="167">
        <f>'[1]1 februarie 2021'!W35+'[1]1_4dif (2022-2021)'!W35</f>
        <v>0</v>
      </c>
      <c r="X38" s="167">
        <f>'[1]1 februarie 2021'!X35+'[1]1_4dif (2022-2021)'!X35</f>
        <v>6515</v>
      </c>
    </row>
    <row r="39" spans="1:24" x14ac:dyDescent="0.25">
      <c r="A39" s="126"/>
      <c r="B39" s="145"/>
      <c r="C39" s="145"/>
      <c r="D39" s="145"/>
      <c r="E39" s="145"/>
      <c r="F39" s="145"/>
      <c r="G39" s="142"/>
      <c r="H39" s="136"/>
      <c r="I39" s="137"/>
      <c r="J39" s="83" t="s">
        <v>111</v>
      </c>
      <c r="K39" s="84"/>
      <c r="L39" s="138"/>
      <c r="M39" s="134"/>
      <c r="N39" s="166">
        <f t="shared" ref="N39:N43" si="13">$G$72</f>
        <v>6773</v>
      </c>
      <c r="O39" s="166">
        <f t="shared" ref="O39:O43" si="14">$H$72</f>
        <v>7281</v>
      </c>
      <c r="P39" s="166">
        <f t="shared" ref="P39:P43" si="15">$I$72</f>
        <v>7646</v>
      </c>
      <c r="Q39" s="166">
        <f t="shared" ref="Q39:Q43" si="16">$J$72</f>
        <v>8029</v>
      </c>
      <c r="R39" s="166">
        <f t="shared" ref="R39:R43" si="17">$K$72</f>
        <v>8230</v>
      </c>
      <c r="S39" s="166">
        <f t="shared" ref="S39:S43" si="18">$L$72</f>
        <v>8436</v>
      </c>
      <c r="T39" s="167">
        <f>'[1]1 februarie 2021'!T36+'[1]1_4dif (2022-2021)'!T36</f>
        <v>0</v>
      </c>
      <c r="U39" s="167">
        <f>'[1]1 februarie 2021'!U36+'[1]1_4dif (2022-2021)'!U36</f>
        <v>0</v>
      </c>
      <c r="V39" s="167">
        <f>'[1]1 februarie 2021'!V36+'[1]1_4dif (2022-2021)'!V36</f>
        <v>0</v>
      </c>
      <c r="W39" s="167">
        <f>'[1]1 februarie 2021'!W36+'[1]1_4dif (2022-2021)'!W36</f>
        <v>0</v>
      </c>
      <c r="X39" s="167">
        <f>'[1]1 februarie 2021'!X36+'[1]1_4dif (2022-2021)'!X36</f>
        <v>5863</v>
      </c>
    </row>
    <row r="40" spans="1:24" x14ac:dyDescent="0.25">
      <c r="A40" s="126"/>
      <c r="B40" s="145"/>
      <c r="C40" s="145"/>
      <c r="D40" s="145"/>
      <c r="E40" s="145"/>
      <c r="F40" s="145"/>
      <c r="G40" s="142"/>
      <c r="H40" s="136"/>
      <c r="I40" s="137"/>
      <c r="J40" s="83" t="s">
        <v>112</v>
      </c>
      <c r="K40" s="84"/>
      <c r="L40" s="138"/>
      <c r="M40" s="134"/>
      <c r="N40" s="166">
        <f t="shared" si="13"/>
        <v>6773</v>
      </c>
      <c r="O40" s="166">
        <f t="shared" si="14"/>
        <v>7281</v>
      </c>
      <c r="P40" s="166">
        <f t="shared" si="15"/>
        <v>7646</v>
      </c>
      <c r="Q40" s="166">
        <f t="shared" si="16"/>
        <v>8029</v>
      </c>
      <c r="R40" s="166">
        <f t="shared" si="17"/>
        <v>8230</v>
      </c>
      <c r="S40" s="166">
        <f t="shared" si="18"/>
        <v>8436</v>
      </c>
      <c r="T40" s="167">
        <f>'[1]1 februarie 2021'!T37+'[1]1_4dif (2022-2021)'!T37</f>
        <v>0</v>
      </c>
      <c r="U40" s="167">
        <f>'[1]1 februarie 2021'!U37+'[1]1_4dif (2022-2021)'!U37</f>
        <v>0</v>
      </c>
      <c r="V40" s="167">
        <f>'[1]1 februarie 2021'!V37+'[1]1_4dif (2022-2021)'!V37</f>
        <v>0</v>
      </c>
      <c r="W40" s="167">
        <f>'[1]1 februarie 2021'!W37+'[1]1_4dif (2022-2021)'!W37</f>
        <v>0</v>
      </c>
      <c r="X40" s="167">
        <f>'[1]1 februarie 2021'!X37+'[1]1_4dif (2022-2021)'!X37</f>
        <v>5863</v>
      </c>
    </row>
    <row r="41" spans="1:24" x14ac:dyDescent="0.25">
      <c r="A41" s="126"/>
      <c r="B41" s="145"/>
      <c r="C41" s="145"/>
      <c r="D41" s="145"/>
      <c r="E41" s="145"/>
      <c r="F41" s="145"/>
      <c r="G41" s="142"/>
      <c r="H41" s="136"/>
      <c r="I41" s="137"/>
      <c r="J41" s="83" t="s">
        <v>113</v>
      </c>
      <c r="K41" s="84"/>
      <c r="L41" s="138"/>
      <c r="M41" s="134"/>
      <c r="N41" s="166">
        <f t="shared" si="13"/>
        <v>6773</v>
      </c>
      <c r="O41" s="166">
        <f t="shared" si="14"/>
        <v>7281</v>
      </c>
      <c r="P41" s="166">
        <f t="shared" si="15"/>
        <v>7646</v>
      </c>
      <c r="Q41" s="166">
        <f t="shared" si="16"/>
        <v>8029</v>
      </c>
      <c r="R41" s="166">
        <f t="shared" si="17"/>
        <v>8230</v>
      </c>
      <c r="S41" s="166">
        <f t="shared" si="18"/>
        <v>8436</v>
      </c>
      <c r="T41" s="167">
        <f>'[1]1 februarie 2021'!T38+'[1]1_4dif (2022-2021)'!T38</f>
        <v>0</v>
      </c>
      <c r="U41" s="167">
        <f>'[1]1 februarie 2021'!U38+'[1]1_4dif (2022-2021)'!U38</f>
        <v>0</v>
      </c>
      <c r="V41" s="167">
        <f>'[1]1 februarie 2021'!V38+'[1]1_4dif (2022-2021)'!V38</f>
        <v>0</v>
      </c>
      <c r="W41" s="167">
        <f>'[1]1 februarie 2021'!W38+'[1]1_4dif (2022-2021)'!W38</f>
        <v>0</v>
      </c>
      <c r="X41" s="167">
        <f>'[1]1 februarie 2021'!X38+'[1]1_4dif (2022-2021)'!X38</f>
        <v>5863</v>
      </c>
    </row>
    <row r="42" spans="1:24" x14ac:dyDescent="0.25">
      <c r="A42" s="126"/>
      <c r="B42" s="145"/>
      <c r="C42" s="145"/>
      <c r="D42" s="145"/>
      <c r="E42" s="145"/>
      <c r="F42" s="145"/>
      <c r="G42" s="142"/>
      <c r="H42" s="136"/>
      <c r="I42" s="137"/>
      <c r="J42" s="83" t="s">
        <v>114</v>
      </c>
      <c r="K42" s="84"/>
      <c r="L42" s="138"/>
      <c r="M42" s="134"/>
      <c r="N42" s="166">
        <f t="shared" si="13"/>
        <v>6773</v>
      </c>
      <c r="O42" s="166">
        <f t="shared" si="14"/>
        <v>7281</v>
      </c>
      <c r="P42" s="166">
        <f t="shared" si="15"/>
        <v>7646</v>
      </c>
      <c r="Q42" s="166">
        <f t="shared" si="16"/>
        <v>8029</v>
      </c>
      <c r="R42" s="166">
        <f t="shared" si="17"/>
        <v>8230</v>
      </c>
      <c r="S42" s="166">
        <f t="shared" si="18"/>
        <v>8436</v>
      </c>
      <c r="T42" s="167">
        <f>'[1]1 februarie 2021'!T39+'[1]1_4dif (2022-2021)'!T39</f>
        <v>0</v>
      </c>
      <c r="U42" s="167">
        <f>'[1]1 februarie 2021'!U39+'[1]1_4dif (2022-2021)'!U39</f>
        <v>0</v>
      </c>
      <c r="V42" s="167">
        <f>'[1]1 februarie 2021'!V39+'[1]1_4dif (2022-2021)'!V39</f>
        <v>0</v>
      </c>
      <c r="W42" s="167">
        <f>'[1]1 februarie 2021'!W39+'[1]1_4dif (2022-2021)'!W39</f>
        <v>0</v>
      </c>
      <c r="X42" s="167">
        <f>'[1]1 februarie 2021'!X39+'[1]1_4dif (2022-2021)'!X39</f>
        <v>5863</v>
      </c>
    </row>
    <row r="43" spans="1:24" x14ac:dyDescent="0.25">
      <c r="A43" s="139"/>
      <c r="B43" s="145"/>
      <c r="C43" s="145"/>
      <c r="D43" s="145"/>
      <c r="E43" s="145"/>
      <c r="F43" s="145"/>
      <c r="G43" s="142"/>
      <c r="H43" s="136"/>
      <c r="I43" s="140"/>
      <c r="J43" s="83" t="s">
        <v>115</v>
      </c>
      <c r="K43" s="84"/>
      <c r="L43" s="138"/>
      <c r="M43" s="134"/>
      <c r="N43" s="166">
        <f t="shared" si="13"/>
        <v>6773</v>
      </c>
      <c r="O43" s="166">
        <f t="shared" si="14"/>
        <v>7281</v>
      </c>
      <c r="P43" s="166">
        <f t="shared" si="15"/>
        <v>7646</v>
      </c>
      <c r="Q43" s="166">
        <f t="shared" si="16"/>
        <v>8029</v>
      </c>
      <c r="R43" s="166">
        <f t="shared" si="17"/>
        <v>8230</v>
      </c>
      <c r="S43" s="166">
        <f t="shared" si="18"/>
        <v>8436</v>
      </c>
      <c r="T43" s="167">
        <f>'[1]1 februarie 2021'!T40+'[1]1_4dif (2022-2021)'!T40</f>
        <v>0</v>
      </c>
      <c r="U43" s="167">
        <f>'[1]1 februarie 2021'!U40+'[1]1_4dif (2022-2021)'!U40</f>
        <v>0</v>
      </c>
      <c r="V43" s="167">
        <f>'[1]1 februarie 2021'!V40+'[1]1_4dif (2022-2021)'!V40</f>
        <v>4652</v>
      </c>
      <c r="W43" s="167">
        <f>'[1]1 februarie 2021'!W40+'[1]1_4dif (2022-2021)'!W40</f>
        <v>4774</v>
      </c>
      <c r="X43" s="167">
        <f>'[1]1 februarie 2021'!X40+'[1]1_4dif (2022-2021)'!X40</f>
        <v>4898</v>
      </c>
    </row>
    <row r="44" spans="1:24" x14ac:dyDescent="0.25">
      <c r="A44" s="126"/>
      <c r="B44" s="146" t="s">
        <v>116</v>
      </c>
      <c r="C44" s="146"/>
      <c r="D44" s="146"/>
      <c r="E44" s="146"/>
      <c r="F44" s="146"/>
      <c r="G44" s="142" t="s">
        <v>125</v>
      </c>
      <c r="H44" s="143" t="s">
        <v>94</v>
      </c>
      <c r="I44" s="130" t="s">
        <v>117</v>
      </c>
      <c r="J44" s="83" t="s">
        <v>118</v>
      </c>
      <c r="K44" s="84"/>
      <c r="L44" s="138"/>
      <c r="M44" s="134"/>
      <c r="N44" s="166">
        <f>$G$76</f>
        <v>6609</v>
      </c>
      <c r="O44" s="166">
        <f>$H$76</f>
        <v>7105</v>
      </c>
      <c r="P44" s="166">
        <f>$I$76</f>
        <v>7461</v>
      </c>
      <c r="Q44" s="166">
        <f>$J$76</f>
        <v>7835</v>
      </c>
      <c r="R44" s="166">
        <f>$K$76</f>
        <v>8031</v>
      </c>
      <c r="S44" s="166">
        <f>$L$76</f>
        <v>8232</v>
      </c>
      <c r="T44" s="167">
        <f>'[1]1 februarie 2021'!T41+'[1]1_4dif (2022-2021)'!T41</f>
        <v>0</v>
      </c>
      <c r="U44" s="167">
        <f>'[1]1 februarie 2021'!U41+'[1]1_4dif (2022-2021)'!U41</f>
        <v>0</v>
      </c>
      <c r="V44" s="167">
        <f>'[1]1 februarie 2021'!V41+'[1]1_4dif (2022-2021)'!V41</f>
        <v>4652</v>
      </c>
      <c r="W44" s="167">
        <f>'[1]1 februarie 2021'!W41+'[1]1_4dif (2022-2021)'!W41</f>
        <v>4774</v>
      </c>
      <c r="X44" s="167">
        <f>'[1]1 februarie 2021'!X41+'[1]1_4dif (2022-2021)'!X41</f>
        <v>4898</v>
      </c>
    </row>
    <row r="45" spans="1:24" x14ac:dyDescent="0.25">
      <c r="A45" s="126"/>
      <c r="B45" s="146"/>
      <c r="C45" s="146"/>
      <c r="D45" s="146"/>
      <c r="E45" s="146"/>
      <c r="F45" s="146"/>
      <c r="G45" s="142"/>
      <c r="H45" s="82"/>
      <c r="I45" s="137"/>
      <c r="J45" s="83" t="s">
        <v>119</v>
      </c>
      <c r="K45" s="84"/>
      <c r="L45" s="138"/>
      <c r="M45" s="134"/>
      <c r="N45" s="166">
        <f t="shared" ref="N45:N46" si="19">$G$76</f>
        <v>6609</v>
      </c>
      <c r="O45" s="166">
        <f t="shared" ref="O45:O46" si="20">$H$76</f>
        <v>7105</v>
      </c>
      <c r="P45" s="166">
        <f t="shared" ref="P45:P46" si="21">$I$76</f>
        <v>7461</v>
      </c>
      <c r="Q45" s="166">
        <f t="shared" ref="Q45:Q46" si="22">$J$76</f>
        <v>7835</v>
      </c>
      <c r="R45" s="166">
        <f t="shared" ref="R45:R46" si="23">$K$76</f>
        <v>8031</v>
      </c>
      <c r="S45" s="166">
        <f t="shared" ref="S45:S46" si="24">$L$76</f>
        <v>8232</v>
      </c>
      <c r="T45" s="167">
        <f>'[1]1 februarie 2021'!T42+'[1]1_4dif (2022-2021)'!T42</f>
        <v>0</v>
      </c>
      <c r="U45" s="167">
        <f>'[1]1 februarie 2021'!U42+'[1]1_4dif (2022-2021)'!U42</f>
        <v>0</v>
      </c>
      <c r="V45" s="167">
        <f>'[1]1 februarie 2021'!V42+'[1]1_4dif (2022-2021)'!V42</f>
        <v>4652</v>
      </c>
      <c r="W45" s="167">
        <f>'[1]1 februarie 2021'!W42+'[1]1_4dif (2022-2021)'!W42</f>
        <v>4774</v>
      </c>
      <c r="X45" s="167">
        <f>'[1]1 februarie 2021'!X42+'[1]1_4dif (2022-2021)'!X42</f>
        <v>4898</v>
      </c>
    </row>
    <row r="46" spans="1:24" ht="55.5" customHeight="1" thickBot="1" x14ac:dyDescent="0.3">
      <c r="A46" s="147"/>
      <c r="B46" s="146"/>
      <c r="C46" s="146"/>
      <c r="D46" s="146"/>
      <c r="E46" s="146"/>
      <c r="F46" s="146"/>
      <c r="G46" s="63"/>
      <c r="H46" s="85"/>
      <c r="I46" s="137"/>
      <c r="J46" s="83" t="s">
        <v>120</v>
      </c>
      <c r="K46" s="84"/>
      <c r="L46" s="148"/>
      <c r="M46" s="134"/>
      <c r="N46" s="166">
        <f t="shared" si="19"/>
        <v>6609</v>
      </c>
      <c r="O46" s="166">
        <f t="shared" si="20"/>
        <v>7105</v>
      </c>
      <c r="P46" s="166">
        <f t="shared" si="21"/>
        <v>7461</v>
      </c>
      <c r="Q46" s="166">
        <f t="shared" si="22"/>
        <v>7835</v>
      </c>
      <c r="R46" s="166">
        <f t="shared" si="23"/>
        <v>8031</v>
      </c>
      <c r="S46" s="166">
        <f t="shared" si="24"/>
        <v>8232</v>
      </c>
      <c r="T46" s="167">
        <f>'[1]1 februarie 2021'!T43+'[1]1_4dif (2022-2021)'!T43</f>
        <v>0</v>
      </c>
      <c r="U46" s="167">
        <f>'[1]1 februarie 2021'!U43+'[1]1_4dif (2022-2021)'!U43</f>
        <v>0</v>
      </c>
      <c r="V46" s="167">
        <f>'[1]1 februarie 2021'!V43+'[1]1_4dif (2022-2021)'!V43</f>
        <v>4652</v>
      </c>
      <c r="W46" s="167">
        <f>'[1]1 februarie 2021'!W43+'[1]1_4dif (2022-2021)'!W43</f>
        <v>4774</v>
      </c>
      <c r="X46" s="167">
        <f>'[1]1 februarie 2021'!X43+'[1]1_4dif (2022-2021)'!X43</f>
        <v>4898</v>
      </c>
    </row>
    <row r="47" spans="1:24" ht="15.75" customHeight="1" thickBot="1" x14ac:dyDescent="0.3">
      <c r="A47" s="33" t="s">
        <v>0</v>
      </c>
      <c r="B47" s="33" t="s">
        <v>1</v>
      </c>
      <c r="C47" s="33" t="s">
        <v>2</v>
      </c>
      <c r="D47" s="33" t="s">
        <v>3</v>
      </c>
      <c r="E47" s="34" t="s">
        <v>4</v>
      </c>
      <c r="F47" s="34" t="s">
        <v>5</v>
      </c>
      <c r="G47" s="35" t="s">
        <v>55</v>
      </c>
      <c r="H47" s="35"/>
      <c r="I47" s="35"/>
      <c r="J47" s="35"/>
      <c r="K47" s="35"/>
      <c r="L47" s="35"/>
      <c r="M47" s="35" t="s">
        <v>56</v>
      </c>
      <c r="N47" s="164"/>
      <c r="O47" s="164"/>
      <c r="P47" s="164"/>
      <c r="Q47" s="164"/>
      <c r="R47" s="164"/>
      <c r="S47" s="164" t="s">
        <v>57</v>
      </c>
      <c r="T47" s="164"/>
      <c r="U47" s="164"/>
      <c r="V47" s="164"/>
      <c r="W47" s="164"/>
      <c r="X47" s="164"/>
    </row>
    <row r="48" spans="1:24" ht="15.75" thickBot="1" x14ac:dyDescent="0.3">
      <c r="A48" s="33"/>
      <c r="B48" s="33"/>
      <c r="C48" s="33"/>
      <c r="D48" s="33"/>
      <c r="E48" s="34"/>
      <c r="F48" s="34"/>
      <c r="G48" s="34" t="s">
        <v>6</v>
      </c>
      <c r="H48" s="34"/>
      <c r="I48" s="34"/>
      <c r="J48" s="34"/>
      <c r="K48" s="34"/>
      <c r="L48" s="34"/>
      <c r="M48" s="34" t="s">
        <v>6</v>
      </c>
      <c r="N48" s="34"/>
      <c r="O48" s="34"/>
      <c r="P48" s="34"/>
      <c r="Q48" s="34"/>
      <c r="R48" s="34"/>
      <c r="S48" s="34" t="s">
        <v>6</v>
      </c>
      <c r="T48" s="34"/>
      <c r="U48" s="34"/>
      <c r="V48" s="34"/>
      <c r="W48" s="34"/>
      <c r="X48" s="34"/>
    </row>
    <row r="49" spans="1:24" ht="15.75" thickBot="1" x14ac:dyDescent="0.3">
      <c r="A49" s="33"/>
      <c r="B49" s="33"/>
      <c r="C49" s="33"/>
      <c r="D49" s="33"/>
      <c r="E49" s="34"/>
      <c r="F49" s="34"/>
      <c r="G49" s="34" t="s">
        <v>7</v>
      </c>
      <c r="H49" s="34"/>
      <c r="I49" s="34"/>
      <c r="J49" s="34"/>
      <c r="K49" s="34"/>
      <c r="L49" s="34"/>
      <c r="M49" s="34" t="s">
        <v>7</v>
      </c>
      <c r="N49" s="34"/>
      <c r="O49" s="34"/>
      <c r="P49" s="34"/>
      <c r="Q49" s="34"/>
      <c r="R49" s="34"/>
      <c r="S49" s="34" t="s">
        <v>7</v>
      </c>
      <c r="T49" s="34"/>
      <c r="U49" s="34"/>
      <c r="V49" s="34"/>
      <c r="W49" s="34"/>
      <c r="X49" s="34"/>
    </row>
    <row r="50" spans="1:24" ht="15.75" thickBot="1" x14ac:dyDescent="0.3">
      <c r="A50" s="33"/>
      <c r="B50" s="33"/>
      <c r="C50" s="33"/>
      <c r="D50" s="33"/>
      <c r="E50" s="34"/>
      <c r="F50" s="34"/>
      <c r="G50" s="36">
        <v>0</v>
      </c>
      <c r="H50" s="36">
        <v>1</v>
      </c>
      <c r="I50" s="36">
        <v>2</v>
      </c>
      <c r="J50" s="36">
        <v>3</v>
      </c>
      <c r="K50" s="36">
        <v>4</v>
      </c>
      <c r="L50" s="36">
        <v>5</v>
      </c>
      <c r="M50" s="36">
        <v>0</v>
      </c>
      <c r="N50" s="36">
        <v>1</v>
      </c>
      <c r="O50" s="36">
        <v>2</v>
      </c>
      <c r="P50" s="36">
        <v>3</v>
      </c>
      <c r="Q50" s="36">
        <v>4</v>
      </c>
      <c r="R50" s="36">
        <v>5</v>
      </c>
      <c r="S50" s="36">
        <v>0</v>
      </c>
      <c r="T50" s="36">
        <v>1</v>
      </c>
      <c r="U50" s="36">
        <v>2</v>
      </c>
      <c r="V50" s="36">
        <v>3</v>
      </c>
      <c r="W50" s="36">
        <v>4</v>
      </c>
      <c r="X50" s="36">
        <v>5</v>
      </c>
    </row>
    <row r="51" spans="1:24" ht="30.75" thickBot="1" x14ac:dyDescent="0.3">
      <c r="A51" s="37">
        <v>1</v>
      </c>
      <c r="B51" s="37" t="s">
        <v>8</v>
      </c>
      <c r="C51" s="38" t="s">
        <v>9</v>
      </c>
      <c r="D51" s="37" t="s">
        <v>10</v>
      </c>
      <c r="E51" s="39" t="s">
        <v>10</v>
      </c>
      <c r="F51" s="39" t="s">
        <v>11</v>
      </c>
      <c r="G51" s="40">
        <v>8215</v>
      </c>
      <c r="H51" s="40">
        <f>ROUNDUP(G51*1.075,0)</f>
        <v>8832</v>
      </c>
      <c r="I51" s="40">
        <f>ROUNDUP(H51*1.05,0)</f>
        <v>9274</v>
      </c>
      <c r="J51" s="40">
        <f>ROUNDUP(I51*1.05,0)</f>
        <v>9738</v>
      </c>
      <c r="K51" s="40">
        <f>ROUNDUP(J51*1.025,0)</f>
        <v>9982</v>
      </c>
      <c r="L51" s="40">
        <f>ROUNDUP(K51*1.025,0)</f>
        <v>10232</v>
      </c>
      <c r="M51" s="40">
        <f>ROUND(G51*80%,0)</f>
        <v>6572</v>
      </c>
      <c r="N51" s="40">
        <f t="shared" ref="N51:R66" si="25">ROUND(H51*80%,0)</f>
        <v>7066</v>
      </c>
      <c r="O51" s="40">
        <f t="shared" si="25"/>
        <v>7419</v>
      </c>
      <c r="P51" s="40">
        <f t="shared" si="25"/>
        <v>7790</v>
      </c>
      <c r="Q51" s="40">
        <f t="shared" si="25"/>
        <v>7986</v>
      </c>
      <c r="R51" s="40">
        <f t="shared" si="25"/>
        <v>8186</v>
      </c>
      <c r="S51" s="40">
        <f>ROUND(G51*65%,0)</f>
        <v>5340</v>
      </c>
      <c r="T51" s="40">
        <f t="shared" ref="T51:X66" si="26">ROUND(H51*65%,0)</f>
        <v>5741</v>
      </c>
      <c r="U51" s="40">
        <f t="shared" si="26"/>
        <v>6028</v>
      </c>
      <c r="V51" s="40">
        <f t="shared" si="26"/>
        <v>6330</v>
      </c>
      <c r="W51" s="40">
        <f t="shared" si="26"/>
        <v>6488</v>
      </c>
      <c r="X51" s="40">
        <f t="shared" si="26"/>
        <v>6651</v>
      </c>
    </row>
    <row r="52" spans="1:24" ht="15.75" thickBot="1" x14ac:dyDescent="0.3">
      <c r="A52" s="37"/>
      <c r="B52" s="37"/>
      <c r="C52" s="38" t="s">
        <v>9</v>
      </c>
      <c r="D52" s="37"/>
      <c r="E52" s="39" t="s">
        <v>10</v>
      </c>
      <c r="F52" s="39" t="s">
        <v>12</v>
      </c>
      <c r="G52" s="40">
        <v>8215</v>
      </c>
      <c r="H52" s="40">
        <f t="shared" ref="H52:H115" si="27">ROUNDUP(G52*1.075,0)</f>
        <v>8832</v>
      </c>
      <c r="I52" s="40">
        <f t="shared" ref="I52:J67" si="28">ROUNDUP(H52*1.05,0)</f>
        <v>9274</v>
      </c>
      <c r="J52" s="40">
        <f t="shared" si="28"/>
        <v>9738</v>
      </c>
      <c r="K52" s="40">
        <f t="shared" ref="K52:L67" si="29">ROUNDUP(J52*1.025,0)</f>
        <v>9982</v>
      </c>
      <c r="L52" s="40">
        <f t="shared" si="29"/>
        <v>10232</v>
      </c>
      <c r="M52" s="40">
        <f t="shared" ref="M52:R106" si="30">ROUND(G52*80%,0)</f>
        <v>6572</v>
      </c>
      <c r="N52" s="40">
        <f t="shared" si="25"/>
        <v>7066</v>
      </c>
      <c r="O52" s="40">
        <f t="shared" si="25"/>
        <v>7419</v>
      </c>
      <c r="P52" s="40">
        <f t="shared" si="25"/>
        <v>7790</v>
      </c>
      <c r="Q52" s="40">
        <f t="shared" si="25"/>
        <v>7986</v>
      </c>
      <c r="R52" s="40">
        <f t="shared" si="25"/>
        <v>8186</v>
      </c>
      <c r="S52" s="40">
        <f t="shared" ref="S52:X106" si="31">ROUND(G52*65%,0)</f>
        <v>5340</v>
      </c>
      <c r="T52" s="40">
        <f t="shared" si="26"/>
        <v>5741</v>
      </c>
      <c r="U52" s="40">
        <f t="shared" si="26"/>
        <v>6028</v>
      </c>
      <c r="V52" s="40">
        <f t="shared" si="26"/>
        <v>6330</v>
      </c>
      <c r="W52" s="40">
        <f t="shared" si="26"/>
        <v>6488</v>
      </c>
      <c r="X52" s="40">
        <f t="shared" si="26"/>
        <v>6651</v>
      </c>
    </row>
    <row r="53" spans="1:24" ht="15.75" thickBot="1" x14ac:dyDescent="0.3">
      <c r="A53" s="37"/>
      <c r="B53" s="37"/>
      <c r="C53" s="38" t="s">
        <v>9</v>
      </c>
      <c r="D53" s="37"/>
      <c r="E53" s="39" t="s">
        <v>10</v>
      </c>
      <c r="F53" s="39" t="s">
        <v>13</v>
      </c>
      <c r="G53" s="40">
        <v>8215</v>
      </c>
      <c r="H53" s="40">
        <f t="shared" si="27"/>
        <v>8832</v>
      </c>
      <c r="I53" s="40">
        <f t="shared" si="28"/>
        <v>9274</v>
      </c>
      <c r="J53" s="40">
        <f t="shared" si="28"/>
        <v>9738</v>
      </c>
      <c r="K53" s="40">
        <f t="shared" si="29"/>
        <v>9982</v>
      </c>
      <c r="L53" s="40">
        <f t="shared" si="29"/>
        <v>10232</v>
      </c>
      <c r="M53" s="40">
        <f t="shared" si="30"/>
        <v>6572</v>
      </c>
      <c r="N53" s="40">
        <f t="shared" si="25"/>
        <v>7066</v>
      </c>
      <c r="O53" s="40">
        <f t="shared" si="25"/>
        <v>7419</v>
      </c>
      <c r="P53" s="40">
        <f t="shared" si="25"/>
        <v>7790</v>
      </c>
      <c r="Q53" s="40">
        <f t="shared" si="25"/>
        <v>7986</v>
      </c>
      <c r="R53" s="40">
        <f t="shared" si="25"/>
        <v>8186</v>
      </c>
      <c r="S53" s="40">
        <f t="shared" si="31"/>
        <v>5340</v>
      </c>
      <c r="T53" s="40">
        <f t="shared" si="26"/>
        <v>5741</v>
      </c>
      <c r="U53" s="40">
        <f t="shared" si="26"/>
        <v>6028</v>
      </c>
      <c r="V53" s="40">
        <f t="shared" si="26"/>
        <v>6330</v>
      </c>
      <c r="W53" s="40">
        <f t="shared" si="26"/>
        <v>6488</v>
      </c>
      <c r="X53" s="40">
        <f t="shared" si="26"/>
        <v>6651</v>
      </c>
    </row>
    <row r="54" spans="1:24" ht="15.75" thickBot="1" x14ac:dyDescent="0.3">
      <c r="A54" s="37"/>
      <c r="B54" s="37"/>
      <c r="C54" s="38" t="s">
        <v>9</v>
      </c>
      <c r="D54" s="37"/>
      <c r="E54" s="39" t="s">
        <v>10</v>
      </c>
      <c r="F54" s="39" t="s">
        <v>14</v>
      </c>
      <c r="G54" s="40">
        <v>8215</v>
      </c>
      <c r="H54" s="40">
        <f t="shared" si="27"/>
        <v>8832</v>
      </c>
      <c r="I54" s="40">
        <f t="shared" si="28"/>
        <v>9274</v>
      </c>
      <c r="J54" s="40">
        <f t="shared" si="28"/>
        <v>9738</v>
      </c>
      <c r="K54" s="40">
        <f t="shared" si="29"/>
        <v>9982</v>
      </c>
      <c r="L54" s="40">
        <f t="shared" si="29"/>
        <v>10232</v>
      </c>
      <c r="M54" s="40">
        <f t="shared" si="30"/>
        <v>6572</v>
      </c>
      <c r="N54" s="40">
        <f t="shared" si="25"/>
        <v>7066</v>
      </c>
      <c r="O54" s="40">
        <f t="shared" si="25"/>
        <v>7419</v>
      </c>
      <c r="P54" s="40">
        <f t="shared" si="25"/>
        <v>7790</v>
      </c>
      <c r="Q54" s="40">
        <f t="shared" si="25"/>
        <v>7986</v>
      </c>
      <c r="R54" s="40">
        <f t="shared" si="25"/>
        <v>8186</v>
      </c>
      <c r="S54" s="40">
        <f t="shared" si="31"/>
        <v>5340</v>
      </c>
      <c r="T54" s="40">
        <f t="shared" si="26"/>
        <v>5741</v>
      </c>
      <c r="U54" s="40">
        <f t="shared" si="26"/>
        <v>6028</v>
      </c>
      <c r="V54" s="40">
        <f t="shared" si="26"/>
        <v>6330</v>
      </c>
      <c r="W54" s="40">
        <f t="shared" si="26"/>
        <v>6488</v>
      </c>
      <c r="X54" s="40">
        <f t="shared" si="26"/>
        <v>6651</v>
      </c>
    </row>
    <row r="55" spans="1:24" ht="15.75" thickBot="1" x14ac:dyDescent="0.3">
      <c r="A55" s="37"/>
      <c r="B55" s="37"/>
      <c r="C55" s="38" t="s">
        <v>9</v>
      </c>
      <c r="D55" s="37" t="s">
        <v>15</v>
      </c>
      <c r="E55" s="39" t="s">
        <v>16</v>
      </c>
      <c r="F55" s="39" t="s">
        <v>16</v>
      </c>
      <c r="G55" s="41">
        <v>7682</v>
      </c>
      <c r="H55" s="40">
        <f t="shared" si="27"/>
        <v>8259</v>
      </c>
      <c r="I55" s="40">
        <f t="shared" si="28"/>
        <v>8672</v>
      </c>
      <c r="J55" s="40">
        <f t="shared" si="28"/>
        <v>9106</v>
      </c>
      <c r="K55" s="40">
        <f t="shared" si="29"/>
        <v>9334</v>
      </c>
      <c r="L55" s="40">
        <f t="shared" si="29"/>
        <v>9568</v>
      </c>
      <c r="M55" s="40">
        <f t="shared" si="30"/>
        <v>6146</v>
      </c>
      <c r="N55" s="40">
        <f t="shared" si="25"/>
        <v>6607</v>
      </c>
      <c r="O55" s="40">
        <f t="shared" si="25"/>
        <v>6938</v>
      </c>
      <c r="P55" s="40">
        <f t="shared" si="25"/>
        <v>7285</v>
      </c>
      <c r="Q55" s="40">
        <f t="shared" si="25"/>
        <v>7467</v>
      </c>
      <c r="R55" s="40">
        <f t="shared" si="25"/>
        <v>7654</v>
      </c>
      <c r="S55" s="40">
        <f t="shared" si="31"/>
        <v>4993</v>
      </c>
      <c r="T55" s="40">
        <f t="shared" si="26"/>
        <v>5368</v>
      </c>
      <c r="U55" s="40">
        <f t="shared" si="26"/>
        <v>5637</v>
      </c>
      <c r="V55" s="40">
        <f t="shared" si="26"/>
        <v>5919</v>
      </c>
      <c r="W55" s="40">
        <f t="shared" si="26"/>
        <v>6067</v>
      </c>
      <c r="X55" s="40">
        <f t="shared" si="26"/>
        <v>6219</v>
      </c>
    </row>
    <row r="56" spans="1:24" ht="15.75" thickBot="1" x14ac:dyDescent="0.3">
      <c r="A56" s="37"/>
      <c r="B56" s="37"/>
      <c r="C56" s="38" t="s">
        <v>9</v>
      </c>
      <c r="D56" s="37"/>
      <c r="E56" s="39" t="s">
        <v>17</v>
      </c>
      <c r="F56" s="39" t="s">
        <v>18</v>
      </c>
      <c r="G56" s="41">
        <v>7682</v>
      </c>
      <c r="H56" s="40">
        <f t="shared" si="27"/>
        <v>8259</v>
      </c>
      <c r="I56" s="40">
        <f t="shared" si="28"/>
        <v>8672</v>
      </c>
      <c r="J56" s="40">
        <f t="shared" si="28"/>
        <v>9106</v>
      </c>
      <c r="K56" s="40">
        <f t="shared" si="29"/>
        <v>9334</v>
      </c>
      <c r="L56" s="40">
        <f t="shared" si="29"/>
        <v>9568</v>
      </c>
      <c r="M56" s="40">
        <f t="shared" si="30"/>
        <v>6146</v>
      </c>
      <c r="N56" s="40">
        <f t="shared" si="25"/>
        <v>6607</v>
      </c>
      <c r="O56" s="40">
        <f t="shared" si="25"/>
        <v>6938</v>
      </c>
      <c r="P56" s="40">
        <f t="shared" si="25"/>
        <v>7285</v>
      </c>
      <c r="Q56" s="40">
        <f t="shared" si="25"/>
        <v>7467</v>
      </c>
      <c r="R56" s="40">
        <f t="shared" si="25"/>
        <v>7654</v>
      </c>
      <c r="S56" s="40">
        <f t="shared" si="31"/>
        <v>4993</v>
      </c>
      <c r="T56" s="40">
        <f t="shared" si="26"/>
        <v>5368</v>
      </c>
      <c r="U56" s="40">
        <f t="shared" si="26"/>
        <v>5637</v>
      </c>
      <c r="V56" s="40">
        <f t="shared" si="26"/>
        <v>5919</v>
      </c>
      <c r="W56" s="40">
        <f t="shared" si="26"/>
        <v>6067</v>
      </c>
      <c r="X56" s="40">
        <f t="shared" si="26"/>
        <v>6219</v>
      </c>
    </row>
    <row r="57" spans="1:24" ht="15.75" thickBot="1" x14ac:dyDescent="0.3">
      <c r="A57" s="37"/>
      <c r="B57" s="37"/>
      <c r="C57" s="42" t="s">
        <v>9</v>
      </c>
      <c r="D57" s="43" t="s">
        <v>19</v>
      </c>
      <c r="E57" s="39" t="s">
        <v>20</v>
      </c>
      <c r="F57" s="39" t="s">
        <v>18</v>
      </c>
      <c r="G57" s="44">
        <v>7317</v>
      </c>
      <c r="H57" s="40">
        <f t="shared" si="27"/>
        <v>7866</v>
      </c>
      <c r="I57" s="40">
        <f t="shared" si="28"/>
        <v>8260</v>
      </c>
      <c r="J57" s="40">
        <f t="shared" si="28"/>
        <v>8673</v>
      </c>
      <c r="K57" s="40">
        <f t="shared" si="29"/>
        <v>8890</v>
      </c>
      <c r="L57" s="40">
        <f t="shared" si="29"/>
        <v>9113</v>
      </c>
      <c r="M57" s="40">
        <f t="shared" si="30"/>
        <v>5854</v>
      </c>
      <c r="N57" s="40">
        <f t="shared" si="25"/>
        <v>6293</v>
      </c>
      <c r="O57" s="40">
        <f t="shared" si="25"/>
        <v>6608</v>
      </c>
      <c r="P57" s="40">
        <f t="shared" si="25"/>
        <v>6938</v>
      </c>
      <c r="Q57" s="40">
        <f t="shared" si="25"/>
        <v>7112</v>
      </c>
      <c r="R57" s="40">
        <f t="shared" si="25"/>
        <v>7290</v>
      </c>
      <c r="S57" s="40">
        <f t="shared" si="31"/>
        <v>4756</v>
      </c>
      <c r="T57" s="40">
        <f t="shared" si="26"/>
        <v>5113</v>
      </c>
      <c r="U57" s="40">
        <f t="shared" si="26"/>
        <v>5369</v>
      </c>
      <c r="V57" s="40">
        <f t="shared" si="26"/>
        <v>5637</v>
      </c>
      <c r="W57" s="40">
        <f t="shared" si="26"/>
        <v>5779</v>
      </c>
      <c r="X57" s="40">
        <f t="shared" si="26"/>
        <v>5923</v>
      </c>
    </row>
    <row r="58" spans="1:24" ht="15.75" thickBot="1" x14ac:dyDescent="0.3">
      <c r="A58" s="37"/>
      <c r="B58" s="37"/>
      <c r="C58" s="42" t="s">
        <v>9</v>
      </c>
      <c r="D58" s="43"/>
      <c r="E58" s="42" t="s">
        <v>21</v>
      </c>
      <c r="F58" s="39" t="s">
        <v>22</v>
      </c>
      <c r="G58" s="44">
        <v>7317</v>
      </c>
      <c r="H58" s="40">
        <f t="shared" si="27"/>
        <v>7866</v>
      </c>
      <c r="I58" s="40">
        <f t="shared" si="28"/>
        <v>8260</v>
      </c>
      <c r="J58" s="40">
        <f t="shared" si="28"/>
        <v>8673</v>
      </c>
      <c r="K58" s="40">
        <f t="shared" si="29"/>
        <v>8890</v>
      </c>
      <c r="L58" s="40">
        <f t="shared" si="29"/>
        <v>9113</v>
      </c>
      <c r="M58" s="40">
        <f t="shared" si="30"/>
        <v>5854</v>
      </c>
      <c r="N58" s="40">
        <f t="shared" si="25"/>
        <v>6293</v>
      </c>
      <c r="O58" s="40">
        <f t="shared" si="25"/>
        <v>6608</v>
      </c>
      <c r="P58" s="40">
        <f t="shared" si="25"/>
        <v>6938</v>
      </c>
      <c r="Q58" s="40">
        <f t="shared" si="25"/>
        <v>7112</v>
      </c>
      <c r="R58" s="40">
        <f t="shared" si="25"/>
        <v>7290</v>
      </c>
      <c r="S58" s="40">
        <f t="shared" si="31"/>
        <v>4756</v>
      </c>
      <c r="T58" s="40">
        <f t="shared" si="26"/>
        <v>5113</v>
      </c>
      <c r="U58" s="40">
        <f t="shared" si="26"/>
        <v>5369</v>
      </c>
      <c r="V58" s="40">
        <f t="shared" si="26"/>
        <v>5637</v>
      </c>
      <c r="W58" s="40">
        <f t="shared" si="26"/>
        <v>5779</v>
      </c>
      <c r="X58" s="40">
        <f t="shared" si="26"/>
        <v>5923</v>
      </c>
    </row>
    <row r="59" spans="1:24" ht="15.75" thickBot="1" x14ac:dyDescent="0.3">
      <c r="A59" s="37"/>
      <c r="B59" s="37"/>
      <c r="C59" s="38" t="s">
        <v>9</v>
      </c>
      <c r="D59" s="37" t="s">
        <v>23</v>
      </c>
      <c r="E59" s="38" t="s">
        <v>24</v>
      </c>
      <c r="F59" s="39" t="s">
        <v>22</v>
      </c>
      <c r="G59" s="41">
        <v>7045</v>
      </c>
      <c r="H59" s="40">
        <f t="shared" si="27"/>
        <v>7574</v>
      </c>
      <c r="I59" s="40">
        <f t="shared" si="28"/>
        <v>7953</v>
      </c>
      <c r="J59" s="40">
        <f t="shared" si="28"/>
        <v>8351</v>
      </c>
      <c r="K59" s="40">
        <f t="shared" si="29"/>
        <v>8560</v>
      </c>
      <c r="L59" s="40">
        <f t="shared" si="29"/>
        <v>8774</v>
      </c>
      <c r="M59" s="40">
        <f t="shared" si="30"/>
        <v>5636</v>
      </c>
      <c r="N59" s="40">
        <f t="shared" si="25"/>
        <v>6059</v>
      </c>
      <c r="O59" s="40">
        <f t="shared" si="25"/>
        <v>6362</v>
      </c>
      <c r="P59" s="40">
        <f t="shared" si="25"/>
        <v>6681</v>
      </c>
      <c r="Q59" s="40">
        <f t="shared" si="25"/>
        <v>6848</v>
      </c>
      <c r="R59" s="40">
        <f t="shared" si="25"/>
        <v>7019</v>
      </c>
      <c r="S59" s="40">
        <f t="shared" si="31"/>
        <v>4579</v>
      </c>
      <c r="T59" s="40">
        <f t="shared" si="26"/>
        <v>4923</v>
      </c>
      <c r="U59" s="40">
        <f t="shared" si="26"/>
        <v>5169</v>
      </c>
      <c r="V59" s="40">
        <f t="shared" si="26"/>
        <v>5428</v>
      </c>
      <c r="W59" s="40">
        <f t="shared" si="26"/>
        <v>5564</v>
      </c>
      <c r="X59" s="40">
        <f t="shared" si="26"/>
        <v>5703</v>
      </c>
    </row>
    <row r="60" spans="1:24" ht="15.75" thickBot="1" x14ac:dyDescent="0.3">
      <c r="A60" s="37"/>
      <c r="B60" s="37"/>
      <c r="C60" s="38" t="s">
        <v>9</v>
      </c>
      <c r="D60" s="37"/>
      <c r="E60" s="39" t="s">
        <v>25</v>
      </c>
      <c r="F60" s="39" t="s">
        <v>25</v>
      </c>
      <c r="G60" s="41">
        <v>7045</v>
      </c>
      <c r="H60" s="40">
        <f t="shared" si="27"/>
        <v>7574</v>
      </c>
      <c r="I60" s="40">
        <f t="shared" si="28"/>
        <v>7953</v>
      </c>
      <c r="J60" s="40">
        <f t="shared" si="28"/>
        <v>8351</v>
      </c>
      <c r="K60" s="40">
        <f t="shared" si="29"/>
        <v>8560</v>
      </c>
      <c r="L60" s="40">
        <f t="shared" si="29"/>
        <v>8774</v>
      </c>
      <c r="M60" s="40">
        <f t="shared" si="30"/>
        <v>5636</v>
      </c>
      <c r="N60" s="40">
        <f t="shared" si="25"/>
        <v>6059</v>
      </c>
      <c r="O60" s="40">
        <f t="shared" si="25"/>
        <v>6362</v>
      </c>
      <c r="P60" s="40">
        <f t="shared" si="25"/>
        <v>6681</v>
      </c>
      <c r="Q60" s="40">
        <f t="shared" si="25"/>
        <v>6848</v>
      </c>
      <c r="R60" s="40">
        <f t="shared" si="25"/>
        <v>7019</v>
      </c>
      <c r="S60" s="40">
        <f t="shared" si="31"/>
        <v>4579</v>
      </c>
      <c r="T60" s="40">
        <f t="shared" si="26"/>
        <v>4923</v>
      </c>
      <c r="U60" s="40">
        <f t="shared" si="26"/>
        <v>5169</v>
      </c>
      <c r="V60" s="40">
        <f t="shared" si="26"/>
        <v>5428</v>
      </c>
      <c r="W60" s="40">
        <f t="shared" si="26"/>
        <v>5564</v>
      </c>
      <c r="X60" s="40">
        <f t="shared" si="26"/>
        <v>5703</v>
      </c>
    </row>
    <row r="61" spans="1:24" ht="15.75" thickBot="1" x14ac:dyDescent="0.3">
      <c r="A61" s="37"/>
      <c r="B61" s="37"/>
      <c r="C61" s="38" t="s">
        <v>9</v>
      </c>
      <c r="D61" s="37" t="s">
        <v>26</v>
      </c>
      <c r="E61" s="45" t="s">
        <v>27</v>
      </c>
      <c r="F61" s="39" t="s">
        <v>28</v>
      </c>
      <c r="G61" s="41">
        <v>6935</v>
      </c>
      <c r="H61" s="40">
        <f t="shared" si="27"/>
        <v>7456</v>
      </c>
      <c r="I61" s="40">
        <f t="shared" si="28"/>
        <v>7829</v>
      </c>
      <c r="J61" s="40">
        <f t="shared" si="28"/>
        <v>8221</v>
      </c>
      <c r="K61" s="40">
        <f t="shared" si="29"/>
        <v>8427</v>
      </c>
      <c r="L61" s="40">
        <f t="shared" si="29"/>
        <v>8638</v>
      </c>
      <c r="M61" s="40">
        <f t="shared" si="30"/>
        <v>5548</v>
      </c>
      <c r="N61" s="40">
        <f t="shared" si="25"/>
        <v>5965</v>
      </c>
      <c r="O61" s="40">
        <f t="shared" si="25"/>
        <v>6263</v>
      </c>
      <c r="P61" s="40">
        <f t="shared" si="25"/>
        <v>6577</v>
      </c>
      <c r="Q61" s="40">
        <f t="shared" si="25"/>
        <v>6742</v>
      </c>
      <c r="R61" s="40">
        <f t="shared" si="25"/>
        <v>6910</v>
      </c>
      <c r="S61" s="40">
        <f t="shared" si="31"/>
        <v>4508</v>
      </c>
      <c r="T61" s="40">
        <f t="shared" si="26"/>
        <v>4846</v>
      </c>
      <c r="U61" s="40">
        <f t="shared" si="26"/>
        <v>5089</v>
      </c>
      <c r="V61" s="40">
        <f t="shared" si="26"/>
        <v>5344</v>
      </c>
      <c r="W61" s="40">
        <f t="shared" si="26"/>
        <v>5478</v>
      </c>
      <c r="X61" s="40">
        <f t="shared" si="26"/>
        <v>5615</v>
      </c>
    </row>
    <row r="62" spans="1:24" ht="15.75" thickBot="1" x14ac:dyDescent="0.3">
      <c r="A62" s="37"/>
      <c r="B62" s="37"/>
      <c r="C62" s="38" t="s">
        <v>9</v>
      </c>
      <c r="D62" s="37"/>
      <c r="E62" s="45"/>
      <c r="F62" s="39" t="s">
        <v>29</v>
      </c>
      <c r="G62" s="41">
        <v>6935</v>
      </c>
      <c r="H62" s="40">
        <f t="shared" si="27"/>
        <v>7456</v>
      </c>
      <c r="I62" s="40">
        <f t="shared" si="28"/>
        <v>7829</v>
      </c>
      <c r="J62" s="40">
        <f t="shared" si="28"/>
        <v>8221</v>
      </c>
      <c r="K62" s="40">
        <f t="shared" si="29"/>
        <v>8427</v>
      </c>
      <c r="L62" s="40">
        <f t="shared" si="29"/>
        <v>8638</v>
      </c>
      <c r="M62" s="40">
        <f t="shared" si="30"/>
        <v>5548</v>
      </c>
      <c r="N62" s="40">
        <f t="shared" si="25"/>
        <v>5965</v>
      </c>
      <c r="O62" s="40">
        <f t="shared" si="25"/>
        <v>6263</v>
      </c>
      <c r="P62" s="40">
        <f t="shared" si="25"/>
        <v>6577</v>
      </c>
      <c r="Q62" s="40">
        <f t="shared" si="25"/>
        <v>6742</v>
      </c>
      <c r="R62" s="40">
        <f t="shared" si="25"/>
        <v>6910</v>
      </c>
      <c r="S62" s="40">
        <f t="shared" si="31"/>
        <v>4508</v>
      </c>
      <c r="T62" s="40">
        <f t="shared" si="26"/>
        <v>4846</v>
      </c>
      <c r="U62" s="40">
        <f t="shared" si="26"/>
        <v>5089</v>
      </c>
      <c r="V62" s="40">
        <f t="shared" si="26"/>
        <v>5344</v>
      </c>
      <c r="W62" s="40">
        <f t="shared" si="26"/>
        <v>5478</v>
      </c>
      <c r="X62" s="40">
        <f t="shared" si="26"/>
        <v>5615</v>
      </c>
    </row>
    <row r="63" spans="1:24" ht="15.75" thickBot="1" x14ac:dyDescent="0.3">
      <c r="A63" s="37"/>
      <c r="B63" s="37"/>
      <c r="C63" s="38" t="s">
        <v>9</v>
      </c>
      <c r="D63" s="38" t="s">
        <v>30</v>
      </c>
      <c r="E63" s="39" t="s">
        <v>31</v>
      </c>
      <c r="F63" s="39" t="s">
        <v>29</v>
      </c>
      <c r="G63" s="41">
        <v>6773</v>
      </c>
      <c r="H63" s="40">
        <f t="shared" si="27"/>
        <v>7281</v>
      </c>
      <c r="I63" s="40">
        <f t="shared" si="28"/>
        <v>7646</v>
      </c>
      <c r="J63" s="40">
        <f t="shared" si="28"/>
        <v>8029</v>
      </c>
      <c r="K63" s="40">
        <f t="shared" si="29"/>
        <v>8230</v>
      </c>
      <c r="L63" s="40">
        <f t="shared" si="29"/>
        <v>8436</v>
      </c>
      <c r="M63" s="40">
        <f t="shared" si="30"/>
        <v>5418</v>
      </c>
      <c r="N63" s="40">
        <f t="shared" si="25"/>
        <v>5825</v>
      </c>
      <c r="O63" s="40">
        <f t="shared" si="25"/>
        <v>6117</v>
      </c>
      <c r="P63" s="40">
        <f t="shared" si="25"/>
        <v>6423</v>
      </c>
      <c r="Q63" s="40">
        <f t="shared" si="25"/>
        <v>6584</v>
      </c>
      <c r="R63" s="40">
        <f t="shared" si="25"/>
        <v>6749</v>
      </c>
      <c r="S63" s="40">
        <f t="shared" si="31"/>
        <v>4402</v>
      </c>
      <c r="T63" s="40">
        <f t="shared" si="26"/>
        <v>4733</v>
      </c>
      <c r="U63" s="40">
        <f t="shared" si="26"/>
        <v>4970</v>
      </c>
      <c r="V63" s="40">
        <f t="shared" si="26"/>
        <v>5219</v>
      </c>
      <c r="W63" s="40">
        <f t="shared" si="26"/>
        <v>5350</v>
      </c>
      <c r="X63" s="40">
        <f t="shared" si="26"/>
        <v>5483</v>
      </c>
    </row>
    <row r="64" spans="1:24" ht="30.75" thickBot="1" x14ac:dyDescent="0.3">
      <c r="A64" s="37">
        <v>2</v>
      </c>
      <c r="B64" s="37" t="s">
        <v>32</v>
      </c>
      <c r="C64" s="38" t="s">
        <v>9</v>
      </c>
      <c r="D64" s="37" t="s">
        <v>10</v>
      </c>
      <c r="E64" s="39" t="s">
        <v>10</v>
      </c>
      <c r="F64" s="39" t="s">
        <v>11</v>
      </c>
      <c r="G64" s="40">
        <v>7385</v>
      </c>
      <c r="H64" s="40">
        <f t="shared" si="27"/>
        <v>7939</v>
      </c>
      <c r="I64" s="40">
        <f t="shared" si="28"/>
        <v>8336</v>
      </c>
      <c r="J64" s="40">
        <f t="shared" si="28"/>
        <v>8753</v>
      </c>
      <c r="K64" s="40">
        <f t="shared" si="29"/>
        <v>8972</v>
      </c>
      <c r="L64" s="40">
        <f t="shared" si="29"/>
        <v>9197</v>
      </c>
      <c r="M64" s="40">
        <f t="shared" si="30"/>
        <v>5908</v>
      </c>
      <c r="N64" s="40">
        <f t="shared" si="25"/>
        <v>6351</v>
      </c>
      <c r="O64" s="40">
        <f t="shared" si="25"/>
        <v>6669</v>
      </c>
      <c r="P64" s="40">
        <f t="shared" si="25"/>
        <v>7002</v>
      </c>
      <c r="Q64" s="40">
        <f t="shared" si="25"/>
        <v>7178</v>
      </c>
      <c r="R64" s="40">
        <f t="shared" si="25"/>
        <v>7358</v>
      </c>
      <c r="S64" s="40">
        <f t="shared" si="31"/>
        <v>4800</v>
      </c>
      <c r="T64" s="40">
        <f t="shared" si="26"/>
        <v>5160</v>
      </c>
      <c r="U64" s="40">
        <f t="shared" si="26"/>
        <v>5418</v>
      </c>
      <c r="V64" s="40">
        <f t="shared" si="26"/>
        <v>5689</v>
      </c>
      <c r="W64" s="40">
        <f t="shared" si="26"/>
        <v>5832</v>
      </c>
      <c r="X64" s="40">
        <f t="shared" si="26"/>
        <v>5978</v>
      </c>
    </row>
    <row r="65" spans="1:24" ht="15.75" thickBot="1" x14ac:dyDescent="0.3">
      <c r="A65" s="37"/>
      <c r="B65" s="37"/>
      <c r="C65" s="38" t="s">
        <v>9</v>
      </c>
      <c r="D65" s="37"/>
      <c r="E65" s="39" t="s">
        <v>10</v>
      </c>
      <c r="F65" s="39" t="s">
        <v>12</v>
      </c>
      <c r="G65" s="40">
        <v>7385</v>
      </c>
      <c r="H65" s="40">
        <f t="shared" si="27"/>
        <v>7939</v>
      </c>
      <c r="I65" s="40">
        <f t="shared" si="28"/>
        <v>8336</v>
      </c>
      <c r="J65" s="40">
        <f t="shared" si="28"/>
        <v>8753</v>
      </c>
      <c r="K65" s="40">
        <f t="shared" si="29"/>
        <v>8972</v>
      </c>
      <c r="L65" s="40">
        <f t="shared" si="29"/>
        <v>9197</v>
      </c>
      <c r="M65" s="40">
        <f t="shared" si="30"/>
        <v>5908</v>
      </c>
      <c r="N65" s="40">
        <f t="shared" si="25"/>
        <v>6351</v>
      </c>
      <c r="O65" s="40">
        <f t="shared" si="25"/>
        <v>6669</v>
      </c>
      <c r="P65" s="40">
        <f t="shared" si="25"/>
        <v>7002</v>
      </c>
      <c r="Q65" s="40">
        <f t="shared" si="25"/>
        <v>7178</v>
      </c>
      <c r="R65" s="40">
        <f t="shared" si="25"/>
        <v>7358</v>
      </c>
      <c r="S65" s="40">
        <f t="shared" si="31"/>
        <v>4800</v>
      </c>
      <c r="T65" s="40">
        <f t="shared" si="26"/>
        <v>5160</v>
      </c>
      <c r="U65" s="40">
        <f t="shared" si="26"/>
        <v>5418</v>
      </c>
      <c r="V65" s="40">
        <f t="shared" si="26"/>
        <v>5689</v>
      </c>
      <c r="W65" s="40">
        <f t="shared" si="26"/>
        <v>5832</v>
      </c>
      <c r="X65" s="40">
        <f t="shared" si="26"/>
        <v>5978</v>
      </c>
    </row>
    <row r="66" spans="1:24" ht="15.75" thickBot="1" x14ac:dyDescent="0.3">
      <c r="A66" s="37"/>
      <c r="B66" s="37"/>
      <c r="C66" s="38" t="s">
        <v>9</v>
      </c>
      <c r="D66" s="37"/>
      <c r="E66" s="39" t="s">
        <v>10</v>
      </c>
      <c r="F66" s="39" t="s">
        <v>13</v>
      </c>
      <c r="G66" s="40">
        <v>7385</v>
      </c>
      <c r="H66" s="40">
        <f t="shared" si="27"/>
        <v>7939</v>
      </c>
      <c r="I66" s="40">
        <f t="shared" si="28"/>
        <v>8336</v>
      </c>
      <c r="J66" s="40">
        <f t="shared" si="28"/>
        <v>8753</v>
      </c>
      <c r="K66" s="40">
        <f t="shared" si="29"/>
        <v>8972</v>
      </c>
      <c r="L66" s="40">
        <f t="shared" si="29"/>
        <v>9197</v>
      </c>
      <c r="M66" s="40">
        <f t="shared" si="30"/>
        <v>5908</v>
      </c>
      <c r="N66" s="40">
        <f t="shared" si="25"/>
        <v>6351</v>
      </c>
      <c r="O66" s="40">
        <f t="shared" si="25"/>
        <v>6669</v>
      </c>
      <c r="P66" s="40">
        <f t="shared" si="25"/>
        <v>7002</v>
      </c>
      <c r="Q66" s="40">
        <f t="shared" si="25"/>
        <v>7178</v>
      </c>
      <c r="R66" s="40">
        <f t="shared" si="25"/>
        <v>7358</v>
      </c>
      <c r="S66" s="40">
        <f t="shared" si="31"/>
        <v>4800</v>
      </c>
      <c r="T66" s="40">
        <f t="shared" si="26"/>
        <v>5160</v>
      </c>
      <c r="U66" s="40">
        <f t="shared" si="26"/>
        <v>5418</v>
      </c>
      <c r="V66" s="40">
        <f t="shared" si="26"/>
        <v>5689</v>
      </c>
      <c r="W66" s="40">
        <f t="shared" si="26"/>
        <v>5832</v>
      </c>
      <c r="X66" s="40">
        <f t="shared" si="26"/>
        <v>5978</v>
      </c>
    </row>
    <row r="67" spans="1:24" s="19" customFormat="1" ht="15.75" thickBot="1" x14ac:dyDescent="0.3">
      <c r="A67" s="37"/>
      <c r="B67" s="37"/>
      <c r="C67" s="38" t="s">
        <v>9</v>
      </c>
      <c r="D67" s="37"/>
      <c r="E67" s="39" t="s">
        <v>10</v>
      </c>
      <c r="F67" s="39" t="s">
        <v>14</v>
      </c>
      <c r="G67" s="40">
        <v>7385</v>
      </c>
      <c r="H67" s="40">
        <f t="shared" si="27"/>
        <v>7939</v>
      </c>
      <c r="I67" s="40">
        <f t="shared" si="28"/>
        <v>8336</v>
      </c>
      <c r="J67" s="40">
        <f t="shared" si="28"/>
        <v>8753</v>
      </c>
      <c r="K67" s="40">
        <f t="shared" si="29"/>
        <v>8972</v>
      </c>
      <c r="L67" s="40">
        <f t="shared" si="29"/>
        <v>9197</v>
      </c>
      <c r="M67" s="40">
        <f t="shared" si="30"/>
        <v>5908</v>
      </c>
      <c r="N67" s="40">
        <f t="shared" si="30"/>
        <v>6351</v>
      </c>
      <c r="O67" s="40">
        <f t="shared" si="30"/>
        <v>6669</v>
      </c>
      <c r="P67" s="40">
        <f t="shared" si="30"/>
        <v>7002</v>
      </c>
      <c r="Q67" s="40">
        <f t="shared" si="30"/>
        <v>7178</v>
      </c>
      <c r="R67" s="40">
        <f t="shared" si="30"/>
        <v>7358</v>
      </c>
      <c r="S67" s="40">
        <f t="shared" si="31"/>
        <v>4800</v>
      </c>
      <c r="T67" s="40">
        <f t="shared" si="31"/>
        <v>5160</v>
      </c>
      <c r="U67" s="40">
        <f t="shared" si="31"/>
        <v>5418</v>
      </c>
      <c r="V67" s="40">
        <f t="shared" si="31"/>
        <v>5689</v>
      </c>
      <c r="W67" s="40">
        <f t="shared" si="31"/>
        <v>5832</v>
      </c>
      <c r="X67" s="40">
        <f t="shared" si="31"/>
        <v>5978</v>
      </c>
    </row>
    <row r="68" spans="1:24" s="19" customFormat="1" ht="15.75" thickBot="1" x14ac:dyDescent="0.3">
      <c r="A68" s="37"/>
      <c r="B68" s="37"/>
      <c r="C68" s="38" t="s">
        <v>9</v>
      </c>
      <c r="D68" s="37" t="s">
        <v>15</v>
      </c>
      <c r="E68" s="39" t="s">
        <v>16</v>
      </c>
      <c r="F68" s="39" t="s">
        <v>16</v>
      </c>
      <c r="G68" s="41">
        <v>7025</v>
      </c>
      <c r="H68" s="40">
        <f t="shared" si="27"/>
        <v>7552</v>
      </c>
      <c r="I68" s="40">
        <f t="shared" ref="I68:J83" si="32">ROUNDUP(H68*1.05,0)</f>
        <v>7930</v>
      </c>
      <c r="J68" s="40">
        <f t="shared" si="32"/>
        <v>8327</v>
      </c>
      <c r="K68" s="40">
        <f t="shared" ref="K68:L83" si="33">ROUNDUP(J68*1.025,0)</f>
        <v>8536</v>
      </c>
      <c r="L68" s="40">
        <f t="shared" si="33"/>
        <v>8750</v>
      </c>
      <c r="M68" s="40">
        <f t="shared" si="30"/>
        <v>5620</v>
      </c>
      <c r="N68" s="40">
        <f t="shared" si="30"/>
        <v>6042</v>
      </c>
      <c r="O68" s="40">
        <f t="shared" si="30"/>
        <v>6344</v>
      </c>
      <c r="P68" s="40">
        <f t="shared" si="30"/>
        <v>6662</v>
      </c>
      <c r="Q68" s="40">
        <f t="shared" si="30"/>
        <v>6829</v>
      </c>
      <c r="R68" s="40">
        <f t="shared" si="30"/>
        <v>7000</v>
      </c>
      <c r="S68" s="40">
        <f t="shared" si="31"/>
        <v>4566</v>
      </c>
      <c r="T68" s="40">
        <f t="shared" si="31"/>
        <v>4909</v>
      </c>
      <c r="U68" s="40">
        <f t="shared" si="31"/>
        <v>5155</v>
      </c>
      <c r="V68" s="40">
        <f t="shared" si="31"/>
        <v>5413</v>
      </c>
      <c r="W68" s="40">
        <f t="shared" si="31"/>
        <v>5548</v>
      </c>
      <c r="X68" s="40">
        <f t="shared" si="31"/>
        <v>5688</v>
      </c>
    </row>
    <row r="69" spans="1:24" s="19" customFormat="1" ht="15.75" thickBot="1" x14ac:dyDescent="0.3">
      <c r="A69" s="37"/>
      <c r="B69" s="37"/>
      <c r="C69" s="38" t="s">
        <v>9</v>
      </c>
      <c r="D69" s="37"/>
      <c r="E69" s="39" t="s">
        <v>17</v>
      </c>
      <c r="F69" s="39" t="s">
        <v>18</v>
      </c>
      <c r="G69" s="41">
        <v>7025</v>
      </c>
      <c r="H69" s="40">
        <f t="shared" si="27"/>
        <v>7552</v>
      </c>
      <c r="I69" s="40">
        <f t="shared" si="32"/>
        <v>7930</v>
      </c>
      <c r="J69" s="40">
        <f t="shared" si="32"/>
        <v>8327</v>
      </c>
      <c r="K69" s="40">
        <f t="shared" si="33"/>
        <v>8536</v>
      </c>
      <c r="L69" s="40">
        <f t="shared" si="33"/>
        <v>8750</v>
      </c>
      <c r="M69" s="40">
        <f t="shared" si="30"/>
        <v>5620</v>
      </c>
      <c r="N69" s="40">
        <f t="shared" si="30"/>
        <v>6042</v>
      </c>
      <c r="O69" s="40">
        <f t="shared" si="30"/>
        <v>6344</v>
      </c>
      <c r="P69" s="40">
        <f t="shared" si="30"/>
        <v>6662</v>
      </c>
      <c r="Q69" s="40">
        <f t="shared" si="30"/>
        <v>6829</v>
      </c>
      <c r="R69" s="40">
        <f t="shared" si="30"/>
        <v>7000</v>
      </c>
      <c r="S69" s="40">
        <f t="shared" si="31"/>
        <v>4566</v>
      </c>
      <c r="T69" s="40">
        <f t="shared" si="31"/>
        <v>4909</v>
      </c>
      <c r="U69" s="40">
        <f t="shared" si="31"/>
        <v>5155</v>
      </c>
      <c r="V69" s="40">
        <f t="shared" si="31"/>
        <v>5413</v>
      </c>
      <c r="W69" s="40">
        <f t="shared" si="31"/>
        <v>5548</v>
      </c>
      <c r="X69" s="40">
        <f t="shared" si="31"/>
        <v>5688</v>
      </c>
    </row>
    <row r="70" spans="1:24" s="19" customFormat="1" ht="15.75" thickBot="1" x14ac:dyDescent="0.3">
      <c r="A70" s="37"/>
      <c r="B70" s="37"/>
      <c r="C70" s="38" t="s">
        <v>9</v>
      </c>
      <c r="D70" s="37" t="s">
        <v>19</v>
      </c>
      <c r="E70" s="39" t="s">
        <v>20</v>
      </c>
      <c r="F70" s="39" t="s">
        <v>18</v>
      </c>
      <c r="G70" s="41">
        <v>6827</v>
      </c>
      <c r="H70" s="40">
        <f t="shared" si="27"/>
        <v>7340</v>
      </c>
      <c r="I70" s="40">
        <f t="shared" si="32"/>
        <v>7707</v>
      </c>
      <c r="J70" s="40">
        <f t="shared" si="32"/>
        <v>8093</v>
      </c>
      <c r="K70" s="40">
        <f t="shared" si="33"/>
        <v>8296</v>
      </c>
      <c r="L70" s="40">
        <f t="shared" si="33"/>
        <v>8504</v>
      </c>
      <c r="M70" s="40">
        <f t="shared" si="30"/>
        <v>5462</v>
      </c>
      <c r="N70" s="40">
        <f t="shared" si="30"/>
        <v>5872</v>
      </c>
      <c r="O70" s="40">
        <f t="shared" si="30"/>
        <v>6166</v>
      </c>
      <c r="P70" s="40">
        <f t="shared" si="30"/>
        <v>6474</v>
      </c>
      <c r="Q70" s="40">
        <f t="shared" si="30"/>
        <v>6637</v>
      </c>
      <c r="R70" s="40">
        <f t="shared" si="30"/>
        <v>6803</v>
      </c>
      <c r="S70" s="40">
        <f t="shared" si="31"/>
        <v>4438</v>
      </c>
      <c r="T70" s="40">
        <f t="shared" si="31"/>
        <v>4771</v>
      </c>
      <c r="U70" s="40">
        <f t="shared" si="31"/>
        <v>5010</v>
      </c>
      <c r="V70" s="40">
        <f t="shared" si="31"/>
        <v>5260</v>
      </c>
      <c r="W70" s="40">
        <f t="shared" si="31"/>
        <v>5392</v>
      </c>
      <c r="X70" s="40">
        <f t="shared" si="31"/>
        <v>5528</v>
      </c>
    </row>
    <row r="71" spans="1:24" s="19" customFormat="1" ht="15.75" thickBot="1" x14ac:dyDescent="0.3">
      <c r="A71" s="37"/>
      <c r="B71" s="37"/>
      <c r="C71" s="38" t="s">
        <v>9</v>
      </c>
      <c r="D71" s="37"/>
      <c r="E71" s="38" t="s">
        <v>21</v>
      </c>
      <c r="F71" s="39" t="s">
        <v>22</v>
      </c>
      <c r="G71" s="41">
        <v>6827</v>
      </c>
      <c r="H71" s="40">
        <f t="shared" si="27"/>
        <v>7340</v>
      </c>
      <c r="I71" s="40">
        <f t="shared" si="32"/>
        <v>7707</v>
      </c>
      <c r="J71" s="40">
        <f t="shared" si="32"/>
        <v>8093</v>
      </c>
      <c r="K71" s="40">
        <f t="shared" si="33"/>
        <v>8296</v>
      </c>
      <c r="L71" s="40">
        <f t="shared" si="33"/>
        <v>8504</v>
      </c>
      <c r="M71" s="40">
        <f t="shared" si="30"/>
        <v>5462</v>
      </c>
      <c r="N71" s="40">
        <f t="shared" si="30"/>
        <v>5872</v>
      </c>
      <c r="O71" s="40">
        <f t="shared" si="30"/>
        <v>6166</v>
      </c>
      <c r="P71" s="40">
        <f t="shared" si="30"/>
        <v>6474</v>
      </c>
      <c r="Q71" s="40">
        <f t="shared" si="30"/>
        <v>6637</v>
      </c>
      <c r="R71" s="40">
        <f t="shared" si="30"/>
        <v>6803</v>
      </c>
      <c r="S71" s="40">
        <f t="shared" si="31"/>
        <v>4438</v>
      </c>
      <c r="T71" s="40">
        <f t="shared" si="31"/>
        <v>4771</v>
      </c>
      <c r="U71" s="40">
        <f t="shared" si="31"/>
        <v>5010</v>
      </c>
      <c r="V71" s="40">
        <f t="shared" si="31"/>
        <v>5260</v>
      </c>
      <c r="W71" s="40">
        <f t="shared" si="31"/>
        <v>5392</v>
      </c>
      <c r="X71" s="40">
        <f t="shared" si="31"/>
        <v>5528</v>
      </c>
    </row>
    <row r="72" spans="1:24" s="19" customFormat="1" ht="15.75" thickBot="1" x14ac:dyDescent="0.3">
      <c r="A72" s="37"/>
      <c r="B72" s="37"/>
      <c r="C72" s="38" t="s">
        <v>9</v>
      </c>
      <c r="D72" s="37" t="s">
        <v>23</v>
      </c>
      <c r="E72" s="38" t="s">
        <v>24</v>
      </c>
      <c r="F72" s="39" t="s">
        <v>22</v>
      </c>
      <c r="G72" s="41">
        <v>6773</v>
      </c>
      <c r="H72" s="40">
        <f t="shared" si="27"/>
        <v>7281</v>
      </c>
      <c r="I72" s="40">
        <f t="shared" si="32"/>
        <v>7646</v>
      </c>
      <c r="J72" s="40">
        <f t="shared" si="32"/>
        <v>8029</v>
      </c>
      <c r="K72" s="40">
        <f t="shared" si="33"/>
        <v>8230</v>
      </c>
      <c r="L72" s="40">
        <f t="shared" si="33"/>
        <v>8436</v>
      </c>
      <c r="M72" s="40">
        <f t="shared" si="30"/>
        <v>5418</v>
      </c>
      <c r="N72" s="40">
        <f t="shared" si="30"/>
        <v>5825</v>
      </c>
      <c r="O72" s="40">
        <f t="shared" si="30"/>
        <v>6117</v>
      </c>
      <c r="P72" s="40">
        <f t="shared" si="30"/>
        <v>6423</v>
      </c>
      <c r="Q72" s="40">
        <f t="shared" si="30"/>
        <v>6584</v>
      </c>
      <c r="R72" s="40">
        <f t="shared" si="30"/>
        <v>6749</v>
      </c>
      <c r="S72" s="40">
        <f t="shared" si="31"/>
        <v>4402</v>
      </c>
      <c r="T72" s="40">
        <f t="shared" si="31"/>
        <v>4733</v>
      </c>
      <c r="U72" s="40">
        <f t="shared" si="31"/>
        <v>4970</v>
      </c>
      <c r="V72" s="40">
        <f t="shared" si="31"/>
        <v>5219</v>
      </c>
      <c r="W72" s="40">
        <f t="shared" si="31"/>
        <v>5350</v>
      </c>
      <c r="X72" s="40">
        <f t="shared" si="31"/>
        <v>5483</v>
      </c>
    </row>
    <row r="73" spans="1:24" s="19" customFormat="1" ht="15.75" thickBot="1" x14ac:dyDescent="0.3">
      <c r="A73" s="37"/>
      <c r="B73" s="37"/>
      <c r="C73" s="38" t="s">
        <v>9</v>
      </c>
      <c r="D73" s="37"/>
      <c r="E73" s="39" t="s">
        <v>25</v>
      </c>
      <c r="F73" s="39" t="s">
        <v>25</v>
      </c>
      <c r="G73" s="41">
        <v>6773</v>
      </c>
      <c r="H73" s="40">
        <f t="shared" si="27"/>
        <v>7281</v>
      </c>
      <c r="I73" s="40">
        <f t="shared" si="32"/>
        <v>7646</v>
      </c>
      <c r="J73" s="40">
        <f t="shared" si="32"/>
        <v>8029</v>
      </c>
      <c r="K73" s="40">
        <f t="shared" si="33"/>
        <v>8230</v>
      </c>
      <c r="L73" s="40">
        <f t="shared" si="33"/>
        <v>8436</v>
      </c>
      <c r="M73" s="40">
        <f t="shared" si="30"/>
        <v>5418</v>
      </c>
      <c r="N73" s="40">
        <f t="shared" si="30"/>
        <v>5825</v>
      </c>
      <c r="O73" s="40">
        <f t="shared" si="30"/>
        <v>6117</v>
      </c>
      <c r="P73" s="40">
        <f t="shared" si="30"/>
        <v>6423</v>
      </c>
      <c r="Q73" s="40">
        <f t="shared" si="30"/>
        <v>6584</v>
      </c>
      <c r="R73" s="40">
        <f t="shared" si="30"/>
        <v>6749</v>
      </c>
      <c r="S73" s="40">
        <f t="shared" si="31"/>
        <v>4402</v>
      </c>
      <c r="T73" s="40">
        <f t="shared" si="31"/>
        <v>4733</v>
      </c>
      <c r="U73" s="40">
        <f t="shared" si="31"/>
        <v>4970</v>
      </c>
      <c r="V73" s="40">
        <f t="shared" si="31"/>
        <v>5219</v>
      </c>
      <c r="W73" s="40">
        <f t="shared" si="31"/>
        <v>5350</v>
      </c>
      <c r="X73" s="40">
        <f t="shared" si="31"/>
        <v>5483</v>
      </c>
    </row>
    <row r="74" spans="1:24" s="19" customFormat="1" ht="15.75" thickBot="1" x14ac:dyDescent="0.3">
      <c r="A74" s="37"/>
      <c r="B74" s="37"/>
      <c r="C74" s="38" t="s">
        <v>9</v>
      </c>
      <c r="D74" s="37" t="s">
        <v>26</v>
      </c>
      <c r="E74" s="45" t="s">
        <v>27</v>
      </c>
      <c r="F74" s="39" t="s">
        <v>28</v>
      </c>
      <c r="G74" s="41">
        <v>6718</v>
      </c>
      <c r="H74" s="40">
        <f t="shared" si="27"/>
        <v>7222</v>
      </c>
      <c r="I74" s="40">
        <f t="shared" si="32"/>
        <v>7584</v>
      </c>
      <c r="J74" s="40">
        <f t="shared" si="32"/>
        <v>7964</v>
      </c>
      <c r="K74" s="40">
        <f t="shared" si="33"/>
        <v>8164</v>
      </c>
      <c r="L74" s="40">
        <f t="shared" si="33"/>
        <v>8369</v>
      </c>
      <c r="M74" s="40">
        <f t="shared" si="30"/>
        <v>5374</v>
      </c>
      <c r="N74" s="40">
        <f t="shared" si="30"/>
        <v>5778</v>
      </c>
      <c r="O74" s="40">
        <f t="shared" si="30"/>
        <v>6067</v>
      </c>
      <c r="P74" s="40">
        <f t="shared" si="30"/>
        <v>6371</v>
      </c>
      <c r="Q74" s="40">
        <f t="shared" si="30"/>
        <v>6531</v>
      </c>
      <c r="R74" s="40">
        <f t="shared" si="30"/>
        <v>6695</v>
      </c>
      <c r="S74" s="40">
        <f t="shared" si="31"/>
        <v>4367</v>
      </c>
      <c r="T74" s="40">
        <f t="shared" si="31"/>
        <v>4694</v>
      </c>
      <c r="U74" s="40">
        <f t="shared" si="31"/>
        <v>4930</v>
      </c>
      <c r="V74" s="40">
        <f t="shared" si="31"/>
        <v>5177</v>
      </c>
      <c r="W74" s="40">
        <f t="shared" si="31"/>
        <v>5307</v>
      </c>
      <c r="X74" s="40">
        <f t="shared" si="31"/>
        <v>5440</v>
      </c>
    </row>
    <row r="75" spans="1:24" s="19" customFormat="1" ht="15.75" thickBot="1" x14ac:dyDescent="0.3">
      <c r="A75" s="37"/>
      <c r="B75" s="37"/>
      <c r="C75" s="38" t="s">
        <v>9</v>
      </c>
      <c r="D75" s="37"/>
      <c r="E75" s="45"/>
      <c r="F75" s="39" t="s">
        <v>33</v>
      </c>
      <c r="G75" s="41">
        <v>6718</v>
      </c>
      <c r="H75" s="40">
        <f t="shared" si="27"/>
        <v>7222</v>
      </c>
      <c r="I75" s="40">
        <f t="shared" si="32"/>
        <v>7584</v>
      </c>
      <c r="J75" s="40">
        <f t="shared" si="32"/>
        <v>7964</v>
      </c>
      <c r="K75" s="40">
        <f t="shared" si="33"/>
        <v>8164</v>
      </c>
      <c r="L75" s="40">
        <f t="shared" si="33"/>
        <v>8369</v>
      </c>
      <c r="M75" s="40">
        <f t="shared" si="30"/>
        <v>5374</v>
      </c>
      <c r="N75" s="40">
        <f t="shared" si="30"/>
        <v>5778</v>
      </c>
      <c r="O75" s="40">
        <f t="shared" si="30"/>
        <v>6067</v>
      </c>
      <c r="P75" s="40">
        <f t="shared" si="30"/>
        <v>6371</v>
      </c>
      <c r="Q75" s="40">
        <f t="shared" si="30"/>
        <v>6531</v>
      </c>
      <c r="R75" s="40">
        <f t="shared" si="30"/>
        <v>6695</v>
      </c>
      <c r="S75" s="40">
        <f t="shared" si="31"/>
        <v>4367</v>
      </c>
      <c r="T75" s="40">
        <f t="shared" si="31"/>
        <v>4694</v>
      </c>
      <c r="U75" s="40">
        <f t="shared" si="31"/>
        <v>4930</v>
      </c>
      <c r="V75" s="40">
        <f t="shared" si="31"/>
        <v>5177</v>
      </c>
      <c r="W75" s="40">
        <f t="shared" si="31"/>
        <v>5307</v>
      </c>
      <c r="X75" s="40">
        <f t="shared" si="31"/>
        <v>5440</v>
      </c>
    </row>
    <row r="76" spans="1:24" s="19" customFormat="1" ht="15.75" thickBot="1" x14ac:dyDescent="0.3">
      <c r="A76" s="37"/>
      <c r="B76" s="37"/>
      <c r="C76" s="38" t="s">
        <v>9</v>
      </c>
      <c r="D76" s="38" t="s">
        <v>30</v>
      </c>
      <c r="E76" s="39" t="s">
        <v>34</v>
      </c>
      <c r="F76" s="39" t="s">
        <v>33</v>
      </c>
      <c r="G76" s="41">
        <v>6609</v>
      </c>
      <c r="H76" s="40">
        <f t="shared" si="27"/>
        <v>7105</v>
      </c>
      <c r="I76" s="40">
        <f t="shared" si="32"/>
        <v>7461</v>
      </c>
      <c r="J76" s="40">
        <f t="shared" si="32"/>
        <v>7835</v>
      </c>
      <c r="K76" s="40">
        <f t="shared" si="33"/>
        <v>8031</v>
      </c>
      <c r="L76" s="40">
        <f t="shared" si="33"/>
        <v>8232</v>
      </c>
      <c r="M76" s="40">
        <f t="shared" si="30"/>
        <v>5287</v>
      </c>
      <c r="N76" s="40">
        <f t="shared" si="30"/>
        <v>5684</v>
      </c>
      <c r="O76" s="40">
        <f t="shared" si="30"/>
        <v>5969</v>
      </c>
      <c r="P76" s="40">
        <f t="shared" si="30"/>
        <v>6268</v>
      </c>
      <c r="Q76" s="40">
        <f t="shared" si="30"/>
        <v>6425</v>
      </c>
      <c r="R76" s="40">
        <f t="shared" si="30"/>
        <v>6586</v>
      </c>
      <c r="S76" s="40">
        <f t="shared" si="31"/>
        <v>4296</v>
      </c>
      <c r="T76" s="40">
        <f t="shared" si="31"/>
        <v>4618</v>
      </c>
      <c r="U76" s="40">
        <f t="shared" si="31"/>
        <v>4850</v>
      </c>
      <c r="V76" s="40">
        <f t="shared" si="31"/>
        <v>5093</v>
      </c>
      <c r="W76" s="40">
        <f t="shared" si="31"/>
        <v>5220</v>
      </c>
      <c r="X76" s="40">
        <f t="shared" si="31"/>
        <v>5351</v>
      </c>
    </row>
    <row r="77" spans="1:24" ht="30.75" thickBot="1" x14ac:dyDescent="0.3">
      <c r="A77" s="37">
        <v>3</v>
      </c>
      <c r="B77" s="37" t="s">
        <v>35</v>
      </c>
      <c r="C77" s="38" t="s">
        <v>9</v>
      </c>
      <c r="D77" s="37" t="s">
        <v>10</v>
      </c>
      <c r="E77" s="39" t="s">
        <v>10</v>
      </c>
      <c r="F77" s="39" t="s">
        <v>11</v>
      </c>
      <c r="G77" s="40">
        <v>7055</v>
      </c>
      <c r="H77" s="40">
        <f t="shared" si="27"/>
        <v>7585</v>
      </c>
      <c r="I77" s="40">
        <f t="shared" si="32"/>
        <v>7965</v>
      </c>
      <c r="J77" s="40">
        <f t="shared" si="32"/>
        <v>8364</v>
      </c>
      <c r="K77" s="40">
        <f t="shared" si="33"/>
        <v>8574</v>
      </c>
      <c r="L77" s="40">
        <f t="shared" si="33"/>
        <v>8789</v>
      </c>
      <c r="M77" s="40">
        <f t="shared" si="30"/>
        <v>5644</v>
      </c>
      <c r="N77" s="40">
        <f t="shared" si="30"/>
        <v>6068</v>
      </c>
      <c r="O77" s="40">
        <f t="shared" si="30"/>
        <v>6372</v>
      </c>
      <c r="P77" s="40">
        <f t="shared" si="30"/>
        <v>6691</v>
      </c>
      <c r="Q77" s="40">
        <f t="shared" si="30"/>
        <v>6859</v>
      </c>
      <c r="R77" s="40">
        <f t="shared" si="30"/>
        <v>7031</v>
      </c>
      <c r="S77" s="40">
        <f t="shared" si="31"/>
        <v>4586</v>
      </c>
      <c r="T77" s="40">
        <f t="shared" si="31"/>
        <v>4930</v>
      </c>
      <c r="U77" s="40">
        <f t="shared" si="31"/>
        <v>5177</v>
      </c>
      <c r="V77" s="40">
        <f t="shared" si="31"/>
        <v>5437</v>
      </c>
      <c r="W77" s="40">
        <f t="shared" si="31"/>
        <v>5573</v>
      </c>
      <c r="X77" s="40">
        <f t="shared" si="31"/>
        <v>5713</v>
      </c>
    </row>
    <row r="78" spans="1:24" ht="15.75" thickBot="1" x14ac:dyDescent="0.3">
      <c r="A78" s="37"/>
      <c r="B78" s="37"/>
      <c r="C78" s="38" t="s">
        <v>9</v>
      </c>
      <c r="D78" s="37"/>
      <c r="E78" s="39" t="s">
        <v>10</v>
      </c>
      <c r="F78" s="39" t="s">
        <v>12</v>
      </c>
      <c r="G78" s="40">
        <v>7055</v>
      </c>
      <c r="H78" s="40">
        <f t="shared" si="27"/>
        <v>7585</v>
      </c>
      <c r="I78" s="40">
        <f t="shared" si="32"/>
        <v>7965</v>
      </c>
      <c r="J78" s="40">
        <f t="shared" si="32"/>
        <v>8364</v>
      </c>
      <c r="K78" s="40">
        <f t="shared" si="33"/>
        <v>8574</v>
      </c>
      <c r="L78" s="40">
        <f t="shared" si="33"/>
        <v>8789</v>
      </c>
      <c r="M78" s="40">
        <f t="shared" si="30"/>
        <v>5644</v>
      </c>
      <c r="N78" s="40">
        <f t="shared" si="30"/>
        <v>6068</v>
      </c>
      <c r="O78" s="40">
        <f t="shared" si="30"/>
        <v>6372</v>
      </c>
      <c r="P78" s="40">
        <f t="shared" si="30"/>
        <v>6691</v>
      </c>
      <c r="Q78" s="40">
        <f t="shared" si="30"/>
        <v>6859</v>
      </c>
      <c r="R78" s="40">
        <f t="shared" si="30"/>
        <v>7031</v>
      </c>
      <c r="S78" s="40">
        <f t="shared" si="31"/>
        <v>4586</v>
      </c>
      <c r="T78" s="40">
        <f t="shared" si="31"/>
        <v>4930</v>
      </c>
      <c r="U78" s="40">
        <f t="shared" si="31"/>
        <v>5177</v>
      </c>
      <c r="V78" s="40">
        <f t="shared" si="31"/>
        <v>5437</v>
      </c>
      <c r="W78" s="40">
        <f t="shared" si="31"/>
        <v>5573</v>
      </c>
      <c r="X78" s="40">
        <f t="shared" si="31"/>
        <v>5713</v>
      </c>
    </row>
    <row r="79" spans="1:24" ht="15.75" thickBot="1" x14ac:dyDescent="0.3">
      <c r="A79" s="37"/>
      <c r="B79" s="37"/>
      <c r="C79" s="38" t="s">
        <v>9</v>
      </c>
      <c r="D79" s="37"/>
      <c r="E79" s="39" t="s">
        <v>10</v>
      </c>
      <c r="F79" s="39" t="s">
        <v>13</v>
      </c>
      <c r="G79" s="40">
        <v>7055</v>
      </c>
      <c r="H79" s="40">
        <f t="shared" si="27"/>
        <v>7585</v>
      </c>
      <c r="I79" s="40">
        <f t="shared" si="32"/>
        <v>7965</v>
      </c>
      <c r="J79" s="40">
        <f t="shared" si="32"/>
        <v>8364</v>
      </c>
      <c r="K79" s="40">
        <f t="shared" si="33"/>
        <v>8574</v>
      </c>
      <c r="L79" s="40">
        <f t="shared" si="33"/>
        <v>8789</v>
      </c>
      <c r="M79" s="40">
        <f t="shared" si="30"/>
        <v>5644</v>
      </c>
      <c r="N79" s="40">
        <f t="shared" si="30"/>
        <v>6068</v>
      </c>
      <c r="O79" s="40">
        <f t="shared" si="30"/>
        <v>6372</v>
      </c>
      <c r="P79" s="40">
        <f t="shared" si="30"/>
        <v>6691</v>
      </c>
      <c r="Q79" s="40">
        <f t="shared" si="30"/>
        <v>6859</v>
      </c>
      <c r="R79" s="40">
        <f t="shared" si="30"/>
        <v>7031</v>
      </c>
      <c r="S79" s="40">
        <f t="shared" si="31"/>
        <v>4586</v>
      </c>
      <c r="T79" s="40">
        <f t="shared" si="31"/>
        <v>4930</v>
      </c>
      <c r="U79" s="40">
        <f t="shared" si="31"/>
        <v>5177</v>
      </c>
      <c r="V79" s="40">
        <f t="shared" si="31"/>
        <v>5437</v>
      </c>
      <c r="W79" s="40">
        <f t="shared" si="31"/>
        <v>5573</v>
      </c>
      <c r="X79" s="40">
        <f t="shared" si="31"/>
        <v>5713</v>
      </c>
    </row>
    <row r="80" spans="1:24" ht="15.75" thickBot="1" x14ac:dyDescent="0.3">
      <c r="A80" s="37"/>
      <c r="B80" s="37"/>
      <c r="C80" s="38" t="s">
        <v>9</v>
      </c>
      <c r="D80" s="37"/>
      <c r="E80" s="39" t="s">
        <v>10</v>
      </c>
      <c r="F80" s="39" t="s">
        <v>14</v>
      </c>
      <c r="G80" s="40">
        <v>7055</v>
      </c>
      <c r="H80" s="40">
        <f t="shared" si="27"/>
        <v>7585</v>
      </c>
      <c r="I80" s="40">
        <f t="shared" si="32"/>
        <v>7965</v>
      </c>
      <c r="J80" s="40">
        <f t="shared" si="32"/>
        <v>8364</v>
      </c>
      <c r="K80" s="40">
        <f t="shared" si="33"/>
        <v>8574</v>
      </c>
      <c r="L80" s="40">
        <f t="shared" si="33"/>
        <v>8789</v>
      </c>
      <c r="M80" s="40">
        <f t="shared" si="30"/>
        <v>5644</v>
      </c>
      <c r="N80" s="40">
        <f t="shared" si="30"/>
        <v>6068</v>
      </c>
      <c r="O80" s="40">
        <f t="shared" si="30"/>
        <v>6372</v>
      </c>
      <c r="P80" s="40">
        <f t="shared" si="30"/>
        <v>6691</v>
      </c>
      <c r="Q80" s="40">
        <f t="shared" si="30"/>
        <v>6859</v>
      </c>
      <c r="R80" s="40">
        <f t="shared" si="30"/>
        <v>7031</v>
      </c>
      <c r="S80" s="40">
        <f t="shared" si="31"/>
        <v>4586</v>
      </c>
      <c r="T80" s="40">
        <f t="shared" si="31"/>
        <v>4930</v>
      </c>
      <c r="U80" s="40">
        <f t="shared" si="31"/>
        <v>5177</v>
      </c>
      <c r="V80" s="40">
        <f t="shared" si="31"/>
        <v>5437</v>
      </c>
      <c r="W80" s="40">
        <f t="shared" si="31"/>
        <v>5573</v>
      </c>
      <c r="X80" s="40">
        <f t="shared" si="31"/>
        <v>5713</v>
      </c>
    </row>
    <row r="81" spans="1:24" ht="15.75" thickBot="1" x14ac:dyDescent="0.3">
      <c r="A81" s="37"/>
      <c r="B81" s="37"/>
      <c r="C81" s="38" t="s">
        <v>9</v>
      </c>
      <c r="D81" s="37" t="s">
        <v>15</v>
      </c>
      <c r="E81" s="39" t="s">
        <v>16</v>
      </c>
      <c r="F81" s="39" t="s">
        <v>16</v>
      </c>
      <c r="G81" s="41">
        <v>6861</v>
      </c>
      <c r="H81" s="40">
        <f t="shared" si="27"/>
        <v>7376</v>
      </c>
      <c r="I81" s="40">
        <f t="shared" si="32"/>
        <v>7745</v>
      </c>
      <c r="J81" s="40">
        <f t="shared" si="32"/>
        <v>8133</v>
      </c>
      <c r="K81" s="40">
        <f t="shared" si="33"/>
        <v>8337</v>
      </c>
      <c r="L81" s="40">
        <f t="shared" si="33"/>
        <v>8546</v>
      </c>
      <c r="M81" s="40">
        <f t="shared" si="30"/>
        <v>5489</v>
      </c>
      <c r="N81" s="40">
        <f t="shared" si="30"/>
        <v>5901</v>
      </c>
      <c r="O81" s="40">
        <f t="shared" si="30"/>
        <v>6196</v>
      </c>
      <c r="P81" s="40">
        <f t="shared" si="30"/>
        <v>6506</v>
      </c>
      <c r="Q81" s="40">
        <f t="shared" si="30"/>
        <v>6670</v>
      </c>
      <c r="R81" s="40">
        <f t="shared" si="30"/>
        <v>6837</v>
      </c>
      <c r="S81" s="40">
        <f t="shared" si="31"/>
        <v>4460</v>
      </c>
      <c r="T81" s="40">
        <f t="shared" si="31"/>
        <v>4794</v>
      </c>
      <c r="U81" s="40">
        <f t="shared" si="31"/>
        <v>5034</v>
      </c>
      <c r="V81" s="40">
        <f t="shared" si="31"/>
        <v>5286</v>
      </c>
      <c r="W81" s="40">
        <f t="shared" si="31"/>
        <v>5419</v>
      </c>
      <c r="X81" s="40">
        <f t="shared" si="31"/>
        <v>5555</v>
      </c>
    </row>
    <row r="82" spans="1:24" ht="15.75" thickBot="1" x14ac:dyDescent="0.3">
      <c r="A82" s="37"/>
      <c r="B82" s="37"/>
      <c r="C82" s="38" t="s">
        <v>9</v>
      </c>
      <c r="D82" s="37"/>
      <c r="E82" s="39" t="s">
        <v>17</v>
      </c>
      <c r="F82" s="39" t="s">
        <v>18</v>
      </c>
      <c r="G82" s="41">
        <v>6861</v>
      </c>
      <c r="H82" s="40">
        <f t="shared" si="27"/>
        <v>7376</v>
      </c>
      <c r="I82" s="40">
        <f t="shared" si="32"/>
        <v>7745</v>
      </c>
      <c r="J82" s="40">
        <f t="shared" si="32"/>
        <v>8133</v>
      </c>
      <c r="K82" s="40">
        <f t="shared" si="33"/>
        <v>8337</v>
      </c>
      <c r="L82" s="40">
        <f t="shared" si="33"/>
        <v>8546</v>
      </c>
      <c r="M82" s="40">
        <f t="shared" si="30"/>
        <v>5489</v>
      </c>
      <c r="N82" s="40">
        <f t="shared" si="30"/>
        <v>5901</v>
      </c>
      <c r="O82" s="40">
        <f t="shared" si="30"/>
        <v>6196</v>
      </c>
      <c r="P82" s="40">
        <f t="shared" si="30"/>
        <v>6506</v>
      </c>
      <c r="Q82" s="40">
        <f t="shared" si="30"/>
        <v>6670</v>
      </c>
      <c r="R82" s="40">
        <f t="shared" si="30"/>
        <v>6837</v>
      </c>
      <c r="S82" s="40">
        <f t="shared" si="31"/>
        <v>4460</v>
      </c>
      <c r="T82" s="40">
        <f t="shared" si="31"/>
        <v>4794</v>
      </c>
      <c r="U82" s="40">
        <f t="shared" si="31"/>
        <v>5034</v>
      </c>
      <c r="V82" s="40">
        <f t="shared" si="31"/>
        <v>5286</v>
      </c>
      <c r="W82" s="40">
        <f t="shared" si="31"/>
        <v>5419</v>
      </c>
      <c r="X82" s="40">
        <f t="shared" si="31"/>
        <v>5555</v>
      </c>
    </row>
    <row r="83" spans="1:24" ht="15.75" thickBot="1" x14ac:dyDescent="0.3">
      <c r="A83" s="37"/>
      <c r="B83" s="37"/>
      <c r="C83" s="38" t="s">
        <v>9</v>
      </c>
      <c r="D83" s="37" t="s">
        <v>19</v>
      </c>
      <c r="E83" s="39" t="s">
        <v>20</v>
      </c>
      <c r="F83" s="39" t="s">
        <v>18</v>
      </c>
      <c r="G83" s="41">
        <v>6718</v>
      </c>
      <c r="H83" s="40">
        <f t="shared" si="27"/>
        <v>7222</v>
      </c>
      <c r="I83" s="40">
        <f t="shared" si="32"/>
        <v>7584</v>
      </c>
      <c r="J83" s="40">
        <f t="shared" si="32"/>
        <v>7964</v>
      </c>
      <c r="K83" s="40">
        <f t="shared" si="33"/>
        <v>8164</v>
      </c>
      <c r="L83" s="40">
        <f t="shared" si="33"/>
        <v>8369</v>
      </c>
      <c r="M83" s="40">
        <f t="shared" si="30"/>
        <v>5374</v>
      </c>
      <c r="N83" s="40">
        <f t="shared" si="30"/>
        <v>5778</v>
      </c>
      <c r="O83" s="40">
        <f t="shared" si="30"/>
        <v>6067</v>
      </c>
      <c r="P83" s="40">
        <f t="shared" si="30"/>
        <v>6371</v>
      </c>
      <c r="Q83" s="40">
        <f t="shared" si="30"/>
        <v>6531</v>
      </c>
      <c r="R83" s="40">
        <f t="shared" si="30"/>
        <v>6695</v>
      </c>
      <c r="S83" s="40">
        <f t="shared" si="31"/>
        <v>4367</v>
      </c>
      <c r="T83" s="40">
        <f t="shared" si="31"/>
        <v>4694</v>
      </c>
      <c r="U83" s="40">
        <f t="shared" si="31"/>
        <v>4930</v>
      </c>
      <c r="V83" s="40">
        <f t="shared" si="31"/>
        <v>5177</v>
      </c>
      <c r="W83" s="40">
        <f t="shared" si="31"/>
        <v>5307</v>
      </c>
      <c r="X83" s="40">
        <f t="shared" si="31"/>
        <v>5440</v>
      </c>
    </row>
    <row r="84" spans="1:24" ht="15.75" thickBot="1" x14ac:dyDescent="0.3">
      <c r="A84" s="37"/>
      <c r="B84" s="37"/>
      <c r="C84" s="38" t="s">
        <v>9</v>
      </c>
      <c r="D84" s="37"/>
      <c r="E84" s="38" t="s">
        <v>21</v>
      </c>
      <c r="F84" s="39" t="s">
        <v>22</v>
      </c>
      <c r="G84" s="41">
        <v>6718</v>
      </c>
      <c r="H84" s="40">
        <f t="shared" si="27"/>
        <v>7222</v>
      </c>
      <c r="I84" s="40">
        <f t="shared" ref="I84:J99" si="34">ROUNDUP(H84*1.05,0)</f>
        <v>7584</v>
      </c>
      <c r="J84" s="40">
        <f t="shared" si="34"/>
        <v>7964</v>
      </c>
      <c r="K84" s="40">
        <f t="shared" ref="K84:L99" si="35">ROUNDUP(J84*1.025,0)</f>
        <v>8164</v>
      </c>
      <c r="L84" s="40">
        <f t="shared" si="35"/>
        <v>8369</v>
      </c>
      <c r="M84" s="40">
        <f t="shared" si="30"/>
        <v>5374</v>
      </c>
      <c r="N84" s="40">
        <f t="shared" si="30"/>
        <v>5778</v>
      </c>
      <c r="O84" s="40">
        <f t="shared" si="30"/>
        <v>6067</v>
      </c>
      <c r="P84" s="40">
        <f t="shared" si="30"/>
        <v>6371</v>
      </c>
      <c r="Q84" s="40">
        <f t="shared" si="30"/>
        <v>6531</v>
      </c>
      <c r="R84" s="40">
        <f t="shared" si="30"/>
        <v>6695</v>
      </c>
      <c r="S84" s="40">
        <f t="shared" si="31"/>
        <v>4367</v>
      </c>
      <c r="T84" s="40">
        <f t="shared" si="31"/>
        <v>4694</v>
      </c>
      <c r="U84" s="40">
        <f t="shared" si="31"/>
        <v>4930</v>
      </c>
      <c r="V84" s="40">
        <f t="shared" si="31"/>
        <v>5177</v>
      </c>
      <c r="W84" s="40">
        <f t="shared" si="31"/>
        <v>5307</v>
      </c>
      <c r="X84" s="40">
        <f t="shared" si="31"/>
        <v>5440</v>
      </c>
    </row>
    <row r="85" spans="1:24" ht="15.75" thickBot="1" x14ac:dyDescent="0.3">
      <c r="A85" s="37"/>
      <c r="B85" s="37"/>
      <c r="C85" s="38" t="s">
        <v>9</v>
      </c>
      <c r="D85" s="37" t="s">
        <v>23</v>
      </c>
      <c r="E85" s="38" t="s">
        <v>24</v>
      </c>
      <c r="F85" s="39" t="s">
        <v>22</v>
      </c>
      <c r="G85" s="41">
        <v>6609</v>
      </c>
      <c r="H85" s="40">
        <f t="shared" si="27"/>
        <v>7105</v>
      </c>
      <c r="I85" s="40">
        <f t="shared" si="34"/>
        <v>7461</v>
      </c>
      <c r="J85" s="40">
        <f t="shared" si="34"/>
        <v>7835</v>
      </c>
      <c r="K85" s="40">
        <f t="shared" si="35"/>
        <v>8031</v>
      </c>
      <c r="L85" s="40">
        <f t="shared" si="35"/>
        <v>8232</v>
      </c>
      <c r="M85" s="40">
        <f t="shared" si="30"/>
        <v>5287</v>
      </c>
      <c r="N85" s="40">
        <f t="shared" si="30"/>
        <v>5684</v>
      </c>
      <c r="O85" s="40">
        <f t="shared" si="30"/>
        <v>5969</v>
      </c>
      <c r="P85" s="40">
        <f t="shared" si="30"/>
        <v>6268</v>
      </c>
      <c r="Q85" s="40">
        <f t="shared" si="30"/>
        <v>6425</v>
      </c>
      <c r="R85" s="40">
        <f t="shared" si="30"/>
        <v>6586</v>
      </c>
      <c r="S85" s="40">
        <f t="shared" si="31"/>
        <v>4296</v>
      </c>
      <c r="T85" s="40">
        <f t="shared" si="31"/>
        <v>4618</v>
      </c>
      <c r="U85" s="40">
        <f t="shared" si="31"/>
        <v>4850</v>
      </c>
      <c r="V85" s="40">
        <f t="shared" si="31"/>
        <v>5093</v>
      </c>
      <c r="W85" s="40">
        <f t="shared" si="31"/>
        <v>5220</v>
      </c>
      <c r="X85" s="40">
        <f t="shared" si="31"/>
        <v>5351</v>
      </c>
    </row>
    <row r="86" spans="1:24" ht="15.75" thickBot="1" x14ac:dyDescent="0.3">
      <c r="A86" s="37"/>
      <c r="B86" s="37"/>
      <c r="C86" s="38" t="s">
        <v>9</v>
      </c>
      <c r="D86" s="37"/>
      <c r="E86" s="39" t="s">
        <v>25</v>
      </c>
      <c r="F86" s="39" t="s">
        <v>25</v>
      </c>
      <c r="G86" s="41">
        <v>6609</v>
      </c>
      <c r="H86" s="40">
        <f t="shared" si="27"/>
        <v>7105</v>
      </c>
      <c r="I86" s="40">
        <f t="shared" si="34"/>
        <v>7461</v>
      </c>
      <c r="J86" s="40">
        <f t="shared" si="34"/>
        <v>7835</v>
      </c>
      <c r="K86" s="40">
        <f t="shared" si="35"/>
        <v>8031</v>
      </c>
      <c r="L86" s="40">
        <f t="shared" si="35"/>
        <v>8232</v>
      </c>
      <c r="M86" s="40">
        <f t="shared" si="30"/>
        <v>5287</v>
      </c>
      <c r="N86" s="40">
        <f t="shared" si="30"/>
        <v>5684</v>
      </c>
      <c r="O86" s="40">
        <f t="shared" si="30"/>
        <v>5969</v>
      </c>
      <c r="P86" s="40">
        <f t="shared" si="30"/>
        <v>6268</v>
      </c>
      <c r="Q86" s="40">
        <f t="shared" si="30"/>
        <v>6425</v>
      </c>
      <c r="R86" s="40">
        <f t="shared" si="30"/>
        <v>6586</v>
      </c>
      <c r="S86" s="40">
        <f t="shared" si="31"/>
        <v>4296</v>
      </c>
      <c r="T86" s="40">
        <f t="shared" si="31"/>
        <v>4618</v>
      </c>
      <c r="U86" s="40">
        <f t="shared" si="31"/>
        <v>4850</v>
      </c>
      <c r="V86" s="40">
        <f t="shared" si="31"/>
        <v>5093</v>
      </c>
      <c r="W86" s="40">
        <f t="shared" si="31"/>
        <v>5220</v>
      </c>
      <c r="X86" s="40">
        <f t="shared" si="31"/>
        <v>5351</v>
      </c>
    </row>
    <row r="87" spans="1:24" ht="15.75" thickBot="1" x14ac:dyDescent="0.3">
      <c r="A87" s="37"/>
      <c r="B87" s="37"/>
      <c r="C87" s="38" t="s">
        <v>9</v>
      </c>
      <c r="D87" s="37" t="s">
        <v>26</v>
      </c>
      <c r="E87" s="45" t="s">
        <v>27</v>
      </c>
      <c r="F87" s="39" t="s">
        <v>28</v>
      </c>
      <c r="G87" s="40">
        <v>6554</v>
      </c>
      <c r="H87" s="40">
        <f t="shared" si="27"/>
        <v>7046</v>
      </c>
      <c r="I87" s="40">
        <f t="shared" si="34"/>
        <v>7399</v>
      </c>
      <c r="J87" s="40">
        <f t="shared" si="34"/>
        <v>7769</v>
      </c>
      <c r="K87" s="40">
        <f t="shared" si="35"/>
        <v>7964</v>
      </c>
      <c r="L87" s="40">
        <f t="shared" si="35"/>
        <v>8164</v>
      </c>
      <c r="M87" s="40">
        <f t="shared" si="30"/>
        <v>5243</v>
      </c>
      <c r="N87" s="40">
        <f t="shared" si="30"/>
        <v>5637</v>
      </c>
      <c r="O87" s="40">
        <f t="shared" si="30"/>
        <v>5919</v>
      </c>
      <c r="P87" s="40">
        <f t="shared" si="30"/>
        <v>6215</v>
      </c>
      <c r="Q87" s="40">
        <f t="shared" si="30"/>
        <v>6371</v>
      </c>
      <c r="R87" s="40">
        <f t="shared" si="30"/>
        <v>6531</v>
      </c>
      <c r="S87" s="40">
        <f t="shared" si="31"/>
        <v>4260</v>
      </c>
      <c r="T87" s="40">
        <f t="shared" si="31"/>
        <v>4580</v>
      </c>
      <c r="U87" s="40">
        <f t="shared" si="31"/>
        <v>4809</v>
      </c>
      <c r="V87" s="40">
        <f t="shared" si="31"/>
        <v>5050</v>
      </c>
      <c r="W87" s="40">
        <f t="shared" si="31"/>
        <v>5177</v>
      </c>
      <c r="X87" s="40">
        <f t="shared" si="31"/>
        <v>5307</v>
      </c>
    </row>
    <row r="88" spans="1:24" ht="15.75" thickBot="1" x14ac:dyDescent="0.3">
      <c r="A88" s="37"/>
      <c r="B88" s="37"/>
      <c r="C88" s="38" t="s">
        <v>9</v>
      </c>
      <c r="D88" s="37"/>
      <c r="E88" s="45"/>
      <c r="F88" s="39" t="s">
        <v>33</v>
      </c>
      <c r="G88" s="40">
        <v>6554</v>
      </c>
      <c r="H88" s="40">
        <f t="shared" si="27"/>
        <v>7046</v>
      </c>
      <c r="I88" s="40">
        <f t="shared" si="34"/>
        <v>7399</v>
      </c>
      <c r="J88" s="40">
        <f t="shared" si="34"/>
        <v>7769</v>
      </c>
      <c r="K88" s="40">
        <f t="shared" si="35"/>
        <v>7964</v>
      </c>
      <c r="L88" s="40">
        <f t="shared" si="35"/>
        <v>8164</v>
      </c>
      <c r="M88" s="40">
        <f t="shared" si="30"/>
        <v>5243</v>
      </c>
      <c r="N88" s="40">
        <f t="shared" si="30"/>
        <v>5637</v>
      </c>
      <c r="O88" s="40">
        <f t="shared" si="30"/>
        <v>5919</v>
      </c>
      <c r="P88" s="40">
        <f t="shared" si="30"/>
        <v>6215</v>
      </c>
      <c r="Q88" s="40">
        <f t="shared" si="30"/>
        <v>6371</v>
      </c>
      <c r="R88" s="40">
        <f t="shared" si="30"/>
        <v>6531</v>
      </c>
      <c r="S88" s="40">
        <f t="shared" si="31"/>
        <v>4260</v>
      </c>
      <c r="T88" s="40">
        <f t="shared" si="31"/>
        <v>4580</v>
      </c>
      <c r="U88" s="40">
        <f t="shared" si="31"/>
        <v>4809</v>
      </c>
      <c r="V88" s="40">
        <f t="shared" si="31"/>
        <v>5050</v>
      </c>
      <c r="W88" s="40">
        <f t="shared" si="31"/>
        <v>5177</v>
      </c>
      <c r="X88" s="40">
        <f t="shared" si="31"/>
        <v>5307</v>
      </c>
    </row>
    <row r="89" spans="1:24" ht="15.75" thickBot="1" x14ac:dyDescent="0.3">
      <c r="A89" s="37"/>
      <c r="B89" s="37"/>
      <c r="C89" s="38" t="s">
        <v>9</v>
      </c>
      <c r="D89" s="38" t="s">
        <v>30</v>
      </c>
      <c r="E89" s="39" t="s">
        <v>36</v>
      </c>
      <c r="F89" s="39" t="s">
        <v>33</v>
      </c>
      <c r="G89" s="41">
        <v>6501</v>
      </c>
      <c r="H89" s="40">
        <f t="shared" si="27"/>
        <v>6989</v>
      </c>
      <c r="I89" s="40">
        <f t="shared" si="34"/>
        <v>7339</v>
      </c>
      <c r="J89" s="40">
        <f t="shared" si="34"/>
        <v>7706</v>
      </c>
      <c r="K89" s="40">
        <f t="shared" si="35"/>
        <v>7899</v>
      </c>
      <c r="L89" s="40">
        <f t="shared" si="35"/>
        <v>8097</v>
      </c>
      <c r="M89" s="40">
        <f t="shared" si="30"/>
        <v>5201</v>
      </c>
      <c r="N89" s="40">
        <f t="shared" si="30"/>
        <v>5591</v>
      </c>
      <c r="O89" s="40">
        <f t="shared" si="30"/>
        <v>5871</v>
      </c>
      <c r="P89" s="40">
        <f t="shared" si="30"/>
        <v>6165</v>
      </c>
      <c r="Q89" s="40">
        <f t="shared" si="30"/>
        <v>6319</v>
      </c>
      <c r="R89" s="40">
        <f t="shared" si="30"/>
        <v>6478</v>
      </c>
      <c r="S89" s="40">
        <f t="shared" si="31"/>
        <v>4226</v>
      </c>
      <c r="T89" s="40">
        <f t="shared" si="31"/>
        <v>4543</v>
      </c>
      <c r="U89" s="40">
        <f t="shared" si="31"/>
        <v>4770</v>
      </c>
      <c r="V89" s="40">
        <f t="shared" si="31"/>
        <v>5009</v>
      </c>
      <c r="W89" s="40">
        <f t="shared" si="31"/>
        <v>5134</v>
      </c>
      <c r="X89" s="40">
        <f t="shared" si="31"/>
        <v>5263</v>
      </c>
    </row>
    <row r="90" spans="1:24" ht="30.75" thickBot="1" x14ac:dyDescent="0.3">
      <c r="A90" s="38">
        <v>4</v>
      </c>
      <c r="B90" s="38" t="s">
        <v>37</v>
      </c>
      <c r="C90" s="38" t="s">
        <v>9</v>
      </c>
      <c r="D90" s="39" t="s">
        <v>38</v>
      </c>
      <c r="E90" s="39" t="s">
        <v>39</v>
      </c>
      <c r="F90" s="39" t="s">
        <v>39</v>
      </c>
      <c r="G90" s="40">
        <v>6446</v>
      </c>
      <c r="H90" s="40">
        <f t="shared" si="27"/>
        <v>6930</v>
      </c>
      <c r="I90" s="40">
        <f t="shared" si="34"/>
        <v>7277</v>
      </c>
      <c r="J90" s="40">
        <f t="shared" si="34"/>
        <v>7641</v>
      </c>
      <c r="K90" s="40">
        <f t="shared" si="35"/>
        <v>7833</v>
      </c>
      <c r="L90" s="40">
        <f t="shared" si="35"/>
        <v>8029</v>
      </c>
      <c r="M90" s="40">
        <f t="shared" si="30"/>
        <v>5157</v>
      </c>
      <c r="N90" s="40">
        <f t="shared" si="30"/>
        <v>5544</v>
      </c>
      <c r="O90" s="40">
        <f t="shared" si="30"/>
        <v>5822</v>
      </c>
      <c r="P90" s="40">
        <f t="shared" si="30"/>
        <v>6113</v>
      </c>
      <c r="Q90" s="40">
        <f t="shared" si="30"/>
        <v>6266</v>
      </c>
      <c r="R90" s="40">
        <f t="shared" si="30"/>
        <v>6423</v>
      </c>
      <c r="S90" s="40">
        <f t="shared" si="31"/>
        <v>4190</v>
      </c>
      <c r="T90" s="40">
        <f t="shared" si="31"/>
        <v>4505</v>
      </c>
      <c r="U90" s="40">
        <f t="shared" si="31"/>
        <v>4730</v>
      </c>
      <c r="V90" s="40">
        <f t="shared" si="31"/>
        <v>4967</v>
      </c>
      <c r="W90" s="40">
        <f t="shared" si="31"/>
        <v>5091</v>
      </c>
      <c r="X90" s="40">
        <f t="shared" si="31"/>
        <v>5219</v>
      </c>
    </row>
    <row r="91" spans="1:24" ht="30.75" thickBot="1" x14ac:dyDescent="0.3">
      <c r="A91" s="37">
        <v>5</v>
      </c>
      <c r="B91" s="37" t="s">
        <v>40</v>
      </c>
      <c r="C91" s="38" t="s">
        <v>41</v>
      </c>
      <c r="D91" s="37" t="s">
        <v>10</v>
      </c>
      <c r="E91" s="39" t="s">
        <v>10</v>
      </c>
      <c r="F91" s="39" t="s">
        <v>11</v>
      </c>
      <c r="G91" s="41">
        <v>7051</v>
      </c>
      <c r="H91" s="40">
        <f t="shared" si="27"/>
        <v>7580</v>
      </c>
      <c r="I91" s="40">
        <f t="shared" si="34"/>
        <v>7959</v>
      </c>
      <c r="J91" s="40">
        <f t="shared" si="34"/>
        <v>8357</v>
      </c>
      <c r="K91" s="40">
        <f t="shared" si="35"/>
        <v>8566</v>
      </c>
      <c r="L91" s="40">
        <f t="shared" si="35"/>
        <v>8781</v>
      </c>
      <c r="M91" s="40">
        <f t="shared" si="30"/>
        <v>5641</v>
      </c>
      <c r="N91" s="40">
        <f t="shared" si="30"/>
        <v>6064</v>
      </c>
      <c r="O91" s="40">
        <f t="shared" si="30"/>
        <v>6367</v>
      </c>
      <c r="P91" s="40">
        <f t="shared" si="30"/>
        <v>6686</v>
      </c>
      <c r="Q91" s="40">
        <f t="shared" si="30"/>
        <v>6853</v>
      </c>
      <c r="R91" s="40">
        <f t="shared" si="30"/>
        <v>7025</v>
      </c>
      <c r="S91" s="40">
        <f t="shared" si="31"/>
        <v>4583</v>
      </c>
      <c r="T91" s="40">
        <f t="shared" si="31"/>
        <v>4927</v>
      </c>
      <c r="U91" s="40">
        <f t="shared" si="31"/>
        <v>5173</v>
      </c>
      <c r="V91" s="40">
        <f t="shared" si="31"/>
        <v>5432</v>
      </c>
      <c r="W91" s="40">
        <f t="shared" si="31"/>
        <v>5568</v>
      </c>
      <c r="X91" s="40">
        <f t="shared" si="31"/>
        <v>5708</v>
      </c>
    </row>
    <row r="92" spans="1:24" ht="15.75" thickBot="1" x14ac:dyDescent="0.3">
      <c r="A92" s="37"/>
      <c r="B92" s="37"/>
      <c r="C92" s="38" t="s">
        <v>41</v>
      </c>
      <c r="D92" s="37"/>
      <c r="E92" s="39" t="s">
        <v>10</v>
      </c>
      <c r="F92" s="39" t="s">
        <v>12</v>
      </c>
      <c r="G92" s="41">
        <v>7051</v>
      </c>
      <c r="H92" s="40">
        <f t="shared" si="27"/>
        <v>7580</v>
      </c>
      <c r="I92" s="40">
        <f t="shared" si="34"/>
        <v>7959</v>
      </c>
      <c r="J92" s="40">
        <f t="shared" si="34"/>
        <v>8357</v>
      </c>
      <c r="K92" s="40">
        <f t="shared" si="35"/>
        <v>8566</v>
      </c>
      <c r="L92" s="40">
        <f t="shared" si="35"/>
        <v>8781</v>
      </c>
      <c r="M92" s="40">
        <f t="shared" si="30"/>
        <v>5641</v>
      </c>
      <c r="N92" s="40">
        <f t="shared" si="30"/>
        <v>6064</v>
      </c>
      <c r="O92" s="40">
        <f t="shared" si="30"/>
        <v>6367</v>
      </c>
      <c r="P92" s="40">
        <f t="shared" si="30"/>
        <v>6686</v>
      </c>
      <c r="Q92" s="40">
        <f t="shared" si="30"/>
        <v>6853</v>
      </c>
      <c r="R92" s="40">
        <f t="shared" si="30"/>
        <v>7025</v>
      </c>
      <c r="S92" s="40">
        <f t="shared" si="31"/>
        <v>4583</v>
      </c>
      <c r="T92" s="40">
        <f t="shared" si="31"/>
        <v>4927</v>
      </c>
      <c r="U92" s="40">
        <f t="shared" si="31"/>
        <v>5173</v>
      </c>
      <c r="V92" s="40">
        <f t="shared" si="31"/>
        <v>5432</v>
      </c>
      <c r="W92" s="40">
        <f t="shared" si="31"/>
        <v>5568</v>
      </c>
      <c r="X92" s="40">
        <f t="shared" si="31"/>
        <v>5708</v>
      </c>
    </row>
    <row r="93" spans="1:24" ht="15.75" thickBot="1" x14ac:dyDescent="0.3">
      <c r="A93" s="37"/>
      <c r="B93" s="37"/>
      <c r="C93" s="38" t="s">
        <v>41</v>
      </c>
      <c r="D93" s="37"/>
      <c r="E93" s="39" t="s">
        <v>10</v>
      </c>
      <c r="F93" s="39" t="s">
        <v>13</v>
      </c>
      <c r="G93" s="41">
        <v>7051</v>
      </c>
      <c r="H93" s="40">
        <f t="shared" si="27"/>
        <v>7580</v>
      </c>
      <c r="I93" s="40">
        <f t="shared" si="34"/>
        <v>7959</v>
      </c>
      <c r="J93" s="40">
        <f t="shared" si="34"/>
        <v>8357</v>
      </c>
      <c r="K93" s="40">
        <f t="shared" si="35"/>
        <v>8566</v>
      </c>
      <c r="L93" s="40">
        <f t="shared" si="35"/>
        <v>8781</v>
      </c>
      <c r="M93" s="40">
        <f t="shared" si="30"/>
        <v>5641</v>
      </c>
      <c r="N93" s="40">
        <f t="shared" si="30"/>
        <v>6064</v>
      </c>
      <c r="O93" s="40">
        <f t="shared" si="30"/>
        <v>6367</v>
      </c>
      <c r="P93" s="40">
        <f t="shared" si="30"/>
        <v>6686</v>
      </c>
      <c r="Q93" s="40">
        <f t="shared" si="30"/>
        <v>6853</v>
      </c>
      <c r="R93" s="40">
        <f t="shared" si="30"/>
        <v>7025</v>
      </c>
      <c r="S93" s="40">
        <f t="shared" si="31"/>
        <v>4583</v>
      </c>
      <c r="T93" s="40">
        <f t="shared" si="31"/>
        <v>4927</v>
      </c>
      <c r="U93" s="40">
        <f t="shared" si="31"/>
        <v>5173</v>
      </c>
      <c r="V93" s="40">
        <f t="shared" si="31"/>
        <v>5432</v>
      </c>
      <c r="W93" s="40">
        <f t="shared" si="31"/>
        <v>5568</v>
      </c>
      <c r="X93" s="40">
        <f t="shared" si="31"/>
        <v>5708</v>
      </c>
    </row>
    <row r="94" spans="1:24" ht="15.75" thickBot="1" x14ac:dyDescent="0.3">
      <c r="A94" s="37"/>
      <c r="B94" s="37"/>
      <c r="C94" s="38" t="s">
        <v>41</v>
      </c>
      <c r="D94" s="37"/>
      <c r="E94" s="39" t="s">
        <v>10</v>
      </c>
      <c r="F94" s="39" t="s">
        <v>14</v>
      </c>
      <c r="G94" s="41">
        <v>7051</v>
      </c>
      <c r="H94" s="40">
        <f t="shared" si="27"/>
        <v>7580</v>
      </c>
      <c r="I94" s="40">
        <f t="shared" si="34"/>
        <v>7959</v>
      </c>
      <c r="J94" s="40">
        <f t="shared" si="34"/>
        <v>8357</v>
      </c>
      <c r="K94" s="40">
        <f t="shared" si="35"/>
        <v>8566</v>
      </c>
      <c r="L94" s="40">
        <f t="shared" si="35"/>
        <v>8781</v>
      </c>
      <c r="M94" s="40">
        <f t="shared" si="30"/>
        <v>5641</v>
      </c>
      <c r="N94" s="40">
        <f t="shared" si="30"/>
        <v>6064</v>
      </c>
      <c r="O94" s="40">
        <f t="shared" si="30"/>
        <v>6367</v>
      </c>
      <c r="P94" s="40">
        <f t="shared" si="30"/>
        <v>6686</v>
      </c>
      <c r="Q94" s="40">
        <f t="shared" si="30"/>
        <v>6853</v>
      </c>
      <c r="R94" s="40">
        <f t="shared" si="30"/>
        <v>7025</v>
      </c>
      <c r="S94" s="40">
        <f t="shared" si="31"/>
        <v>4583</v>
      </c>
      <c r="T94" s="40">
        <f t="shared" si="31"/>
        <v>4927</v>
      </c>
      <c r="U94" s="40">
        <f t="shared" si="31"/>
        <v>5173</v>
      </c>
      <c r="V94" s="40">
        <f t="shared" si="31"/>
        <v>5432</v>
      </c>
      <c r="W94" s="40">
        <f t="shared" si="31"/>
        <v>5568</v>
      </c>
      <c r="X94" s="40">
        <f t="shared" si="31"/>
        <v>5708</v>
      </c>
    </row>
    <row r="95" spans="1:24" ht="15.75" thickBot="1" x14ac:dyDescent="0.3">
      <c r="A95" s="37"/>
      <c r="B95" s="37"/>
      <c r="C95" s="38" t="s">
        <v>41</v>
      </c>
      <c r="D95" s="37" t="s">
        <v>15</v>
      </c>
      <c r="E95" s="39" t="s">
        <v>16</v>
      </c>
      <c r="F95" s="39" t="s">
        <v>16</v>
      </c>
      <c r="G95" s="41">
        <v>6882</v>
      </c>
      <c r="H95" s="40">
        <f t="shared" si="27"/>
        <v>7399</v>
      </c>
      <c r="I95" s="40">
        <f t="shared" si="34"/>
        <v>7769</v>
      </c>
      <c r="J95" s="40">
        <f t="shared" si="34"/>
        <v>8158</v>
      </c>
      <c r="K95" s="40">
        <f t="shared" si="35"/>
        <v>8362</v>
      </c>
      <c r="L95" s="40">
        <f t="shared" si="35"/>
        <v>8572</v>
      </c>
      <c r="M95" s="40">
        <f t="shared" si="30"/>
        <v>5506</v>
      </c>
      <c r="N95" s="40">
        <f t="shared" si="30"/>
        <v>5919</v>
      </c>
      <c r="O95" s="40">
        <f t="shared" si="30"/>
        <v>6215</v>
      </c>
      <c r="P95" s="40">
        <f t="shared" si="30"/>
        <v>6526</v>
      </c>
      <c r="Q95" s="40">
        <f t="shared" si="30"/>
        <v>6690</v>
      </c>
      <c r="R95" s="40">
        <f t="shared" si="30"/>
        <v>6858</v>
      </c>
      <c r="S95" s="40">
        <f t="shared" si="31"/>
        <v>4473</v>
      </c>
      <c r="T95" s="40">
        <f t="shared" si="31"/>
        <v>4809</v>
      </c>
      <c r="U95" s="40">
        <f t="shared" si="31"/>
        <v>5050</v>
      </c>
      <c r="V95" s="40">
        <f t="shared" si="31"/>
        <v>5303</v>
      </c>
      <c r="W95" s="40">
        <f t="shared" si="31"/>
        <v>5435</v>
      </c>
      <c r="X95" s="40">
        <f t="shared" si="31"/>
        <v>5572</v>
      </c>
    </row>
    <row r="96" spans="1:24" ht="15.75" thickBot="1" x14ac:dyDescent="0.3">
      <c r="A96" s="37"/>
      <c r="B96" s="37"/>
      <c r="C96" s="38" t="s">
        <v>41</v>
      </c>
      <c r="D96" s="37"/>
      <c r="E96" s="39" t="s">
        <v>17</v>
      </c>
      <c r="F96" s="39" t="s">
        <v>18</v>
      </c>
      <c r="G96" s="41">
        <v>6882</v>
      </c>
      <c r="H96" s="40">
        <f t="shared" si="27"/>
        <v>7399</v>
      </c>
      <c r="I96" s="40">
        <f t="shared" si="34"/>
        <v>7769</v>
      </c>
      <c r="J96" s="40">
        <f t="shared" si="34"/>
        <v>8158</v>
      </c>
      <c r="K96" s="40">
        <f t="shared" si="35"/>
        <v>8362</v>
      </c>
      <c r="L96" s="40">
        <f t="shared" si="35"/>
        <v>8572</v>
      </c>
      <c r="M96" s="40">
        <f t="shared" si="30"/>
        <v>5506</v>
      </c>
      <c r="N96" s="40">
        <f t="shared" si="30"/>
        <v>5919</v>
      </c>
      <c r="O96" s="40">
        <f t="shared" si="30"/>
        <v>6215</v>
      </c>
      <c r="P96" s="40">
        <f t="shared" si="30"/>
        <v>6526</v>
      </c>
      <c r="Q96" s="40">
        <f t="shared" si="30"/>
        <v>6690</v>
      </c>
      <c r="R96" s="40">
        <f t="shared" si="30"/>
        <v>6858</v>
      </c>
      <c r="S96" s="40">
        <f t="shared" si="31"/>
        <v>4473</v>
      </c>
      <c r="T96" s="40">
        <f t="shared" si="31"/>
        <v>4809</v>
      </c>
      <c r="U96" s="40">
        <f t="shared" si="31"/>
        <v>5050</v>
      </c>
      <c r="V96" s="40">
        <f t="shared" si="31"/>
        <v>5303</v>
      </c>
      <c r="W96" s="40">
        <f t="shared" si="31"/>
        <v>5435</v>
      </c>
      <c r="X96" s="40">
        <f t="shared" si="31"/>
        <v>5572</v>
      </c>
    </row>
    <row r="97" spans="1:24" ht="15.75" thickBot="1" x14ac:dyDescent="0.3">
      <c r="A97" s="37"/>
      <c r="B97" s="37"/>
      <c r="C97" s="38" t="s">
        <v>41</v>
      </c>
      <c r="D97" s="37" t="s">
        <v>19</v>
      </c>
      <c r="E97" s="39" t="s">
        <v>20</v>
      </c>
      <c r="F97" s="39" t="s">
        <v>18</v>
      </c>
      <c r="G97" s="41">
        <v>6773</v>
      </c>
      <c r="H97" s="40">
        <f t="shared" si="27"/>
        <v>7281</v>
      </c>
      <c r="I97" s="40">
        <f t="shared" si="34"/>
        <v>7646</v>
      </c>
      <c r="J97" s="40">
        <f t="shared" si="34"/>
        <v>8029</v>
      </c>
      <c r="K97" s="40">
        <f t="shared" si="35"/>
        <v>8230</v>
      </c>
      <c r="L97" s="40">
        <f t="shared" si="35"/>
        <v>8436</v>
      </c>
      <c r="M97" s="40">
        <f t="shared" si="30"/>
        <v>5418</v>
      </c>
      <c r="N97" s="40">
        <f t="shared" si="30"/>
        <v>5825</v>
      </c>
      <c r="O97" s="40">
        <f t="shared" si="30"/>
        <v>6117</v>
      </c>
      <c r="P97" s="40">
        <f t="shared" si="30"/>
        <v>6423</v>
      </c>
      <c r="Q97" s="40">
        <f t="shared" si="30"/>
        <v>6584</v>
      </c>
      <c r="R97" s="40">
        <f t="shared" si="30"/>
        <v>6749</v>
      </c>
      <c r="S97" s="40">
        <f t="shared" si="31"/>
        <v>4402</v>
      </c>
      <c r="T97" s="40">
        <f t="shared" si="31"/>
        <v>4733</v>
      </c>
      <c r="U97" s="40">
        <f t="shared" si="31"/>
        <v>4970</v>
      </c>
      <c r="V97" s="40">
        <f t="shared" si="31"/>
        <v>5219</v>
      </c>
      <c r="W97" s="40">
        <f t="shared" si="31"/>
        <v>5350</v>
      </c>
      <c r="X97" s="40">
        <f t="shared" si="31"/>
        <v>5483</v>
      </c>
    </row>
    <row r="98" spans="1:24" ht="15.75" thickBot="1" x14ac:dyDescent="0.3">
      <c r="A98" s="37"/>
      <c r="B98" s="37"/>
      <c r="C98" s="38" t="s">
        <v>41</v>
      </c>
      <c r="D98" s="37"/>
      <c r="E98" s="38" t="s">
        <v>21</v>
      </c>
      <c r="F98" s="39" t="s">
        <v>22</v>
      </c>
      <c r="G98" s="41">
        <v>6773</v>
      </c>
      <c r="H98" s="40">
        <f t="shared" si="27"/>
        <v>7281</v>
      </c>
      <c r="I98" s="40">
        <f t="shared" si="34"/>
        <v>7646</v>
      </c>
      <c r="J98" s="40">
        <f t="shared" si="34"/>
        <v>8029</v>
      </c>
      <c r="K98" s="40">
        <f t="shared" si="35"/>
        <v>8230</v>
      </c>
      <c r="L98" s="40">
        <f t="shared" si="35"/>
        <v>8436</v>
      </c>
      <c r="M98" s="40">
        <f t="shared" si="30"/>
        <v>5418</v>
      </c>
      <c r="N98" s="40">
        <f t="shared" si="30"/>
        <v>5825</v>
      </c>
      <c r="O98" s="40">
        <f t="shared" si="30"/>
        <v>6117</v>
      </c>
      <c r="P98" s="40">
        <f t="shared" si="30"/>
        <v>6423</v>
      </c>
      <c r="Q98" s="40">
        <f t="shared" si="30"/>
        <v>6584</v>
      </c>
      <c r="R98" s="40">
        <f t="shared" si="30"/>
        <v>6749</v>
      </c>
      <c r="S98" s="40">
        <f t="shared" si="31"/>
        <v>4402</v>
      </c>
      <c r="T98" s="40">
        <f t="shared" si="31"/>
        <v>4733</v>
      </c>
      <c r="U98" s="40">
        <f t="shared" si="31"/>
        <v>4970</v>
      </c>
      <c r="V98" s="40">
        <f t="shared" si="31"/>
        <v>5219</v>
      </c>
      <c r="W98" s="40">
        <f t="shared" si="31"/>
        <v>5350</v>
      </c>
      <c r="X98" s="40">
        <f t="shared" si="31"/>
        <v>5483</v>
      </c>
    </row>
    <row r="99" spans="1:24" ht="15.75" thickBot="1" x14ac:dyDescent="0.3">
      <c r="A99" s="37"/>
      <c r="B99" s="37"/>
      <c r="C99" s="38" t="s">
        <v>41</v>
      </c>
      <c r="D99" s="37" t="s">
        <v>23</v>
      </c>
      <c r="E99" s="38" t="s">
        <v>24</v>
      </c>
      <c r="F99" s="39" t="s">
        <v>22</v>
      </c>
      <c r="G99" s="41">
        <v>6718</v>
      </c>
      <c r="H99" s="40">
        <f t="shared" si="27"/>
        <v>7222</v>
      </c>
      <c r="I99" s="40">
        <f t="shared" si="34"/>
        <v>7584</v>
      </c>
      <c r="J99" s="40">
        <f t="shared" si="34"/>
        <v>7964</v>
      </c>
      <c r="K99" s="40">
        <f t="shared" si="35"/>
        <v>8164</v>
      </c>
      <c r="L99" s="40">
        <f t="shared" si="35"/>
        <v>8369</v>
      </c>
      <c r="M99" s="40">
        <f t="shared" si="30"/>
        <v>5374</v>
      </c>
      <c r="N99" s="40">
        <f t="shared" si="30"/>
        <v>5778</v>
      </c>
      <c r="O99" s="40">
        <f t="shared" si="30"/>
        <v>6067</v>
      </c>
      <c r="P99" s="40">
        <f t="shared" si="30"/>
        <v>6371</v>
      </c>
      <c r="Q99" s="40">
        <f t="shared" si="30"/>
        <v>6531</v>
      </c>
      <c r="R99" s="40">
        <f t="shared" si="30"/>
        <v>6695</v>
      </c>
      <c r="S99" s="40">
        <f t="shared" si="31"/>
        <v>4367</v>
      </c>
      <c r="T99" s="40">
        <f t="shared" si="31"/>
        <v>4694</v>
      </c>
      <c r="U99" s="40">
        <f t="shared" si="31"/>
        <v>4930</v>
      </c>
      <c r="V99" s="40">
        <f t="shared" si="31"/>
        <v>5177</v>
      </c>
      <c r="W99" s="40">
        <f t="shared" si="31"/>
        <v>5307</v>
      </c>
      <c r="X99" s="40">
        <f t="shared" si="31"/>
        <v>5440</v>
      </c>
    </row>
    <row r="100" spans="1:24" ht="15.75" thickBot="1" x14ac:dyDescent="0.3">
      <c r="A100" s="37"/>
      <c r="B100" s="37"/>
      <c r="C100" s="38" t="s">
        <v>41</v>
      </c>
      <c r="D100" s="37"/>
      <c r="E100" s="39" t="s">
        <v>25</v>
      </c>
      <c r="F100" s="39" t="s">
        <v>25</v>
      </c>
      <c r="G100" s="41">
        <v>6718</v>
      </c>
      <c r="H100" s="40">
        <f t="shared" si="27"/>
        <v>7222</v>
      </c>
      <c r="I100" s="40">
        <f t="shared" ref="I100:J115" si="36">ROUNDUP(H100*1.05,0)</f>
        <v>7584</v>
      </c>
      <c r="J100" s="40">
        <f t="shared" si="36"/>
        <v>7964</v>
      </c>
      <c r="K100" s="40">
        <f t="shared" ref="K100:L115" si="37">ROUNDUP(J100*1.025,0)</f>
        <v>8164</v>
      </c>
      <c r="L100" s="40">
        <f t="shared" si="37"/>
        <v>8369</v>
      </c>
      <c r="M100" s="40">
        <f t="shared" si="30"/>
        <v>5374</v>
      </c>
      <c r="N100" s="40">
        <f t="shared" si="30"/>
        <v>5778</v>
      </c>
      <c r="O100" s="40">
        <f t="shared" si="30"/>
        <v>6067</v>
      </c>
      <c r="P100" s="40">
        <f t="shared" si="30"/>
        <v>6371</v>
      </c>
      <c r="Q100" s="40">
        <f t="shared" si="30"/>
        <v>6531</v>
      </c>
      <c r="R100" s="40">
        <f t="shared" si="30"/>
        <v>6695</v>
      </c>
      <c r="S100" s="40">
        <f t="shared" si="31"/>
        <v>4367</v>
      </c>
      <c r="T100" s="40">
        <f t="shared" si="31"/>
        <v>4694</v>
      </c>
      <c r="U100" s="40">
        <f t="shared" si="31"/>
        <v>4930</v>
      </c>
      <c r="V100" s="40">
        <f t="shared" si="31"/>
        <v>5177</v>
      </c>
      <c r="W100" s="40">
        <f t="shared" si="31"/>
        <v>5307</v>
      </c>
      <c r="X100" s="40">
        <f t="shared" si="31"/>
        <v>5440</v>
      </c>
    </row>
    <row r="101" spans="1:24" ht="15.75" thickBot="1" x14ac:dyDescent="0.3">
      <c r="A101" s="37"/>
      <c r="B101" s="37"/>
      <c r="C101" s="38" t="s">
        <v>41</v>
      </c>
      <c r="D101" s="38" t="s">
        <v>26</v>
      </c>
      <c r="E101" s="39" t="s">
        <v>42</v>
      </c>
      <c r="F101" s="39" t="s">
        <v>28</v>
      </c>
      <c r="G101" s="41">
        <v>6609</v>
      </c>
      <c r="H101" s="40">
        <f t="shared" si="27"/>
        <v>7105</v>
      </c>
      <c r="I101" s="40">
        <f t="shared" si="36"/>
        <v>7461</v>
      </c>
      <c r="J101" s="40">
        <f t="shared" si="36"/>
        <v>7835</v>
      </c>
      <c r="K101" s="40">
        <f t="shared" si="37"/>
        <v>8031</v>
      </c>
      <c r="L101" s="40">
        <f t="shared" si="37"/>
        <v>8232</v>
      </c>
      <c r="M101" s="40">
        <f t="shared" si="30"/>
        <v>5287</v>
      </c>
      <c r="N101" s="40">
        <f t="shared" si="30"/>
        <v>5684</v>
      </c>
      <c r="O101" s="40">
        <f t="shared" si="30"/>
        <v>5969</v>
      </c>
      <c r="P101" s="40">
        <f t="shared" si="30"/>
        <v>6268</v>
      </c>
      <c r="Q101" s="40">
        <f t="shared" si="30"/>
        <v>6425</v>
      </c>
      <c r="R101" s="40">
        <f t="shared" si="30"/>
        <v>6586</v>
      </c>
      <c r="S101" s="40">
        <f t="shared" si="31"/>
        <v>4296</v>
      </c>
      <c r="T101" s="40">
        <f t="shared" si="31"/>
        <v>4618</v>
      </c>
      <c r="U101" s="40">
        <f t="shared" si="31"/>
        <v>4850</v>
      </c>
      <c r="V101" s="40">
        <f t="shared" si="31"/>
        <v>5093</v>
      </c>
      <c r="W101" s="40">
        <f t="shared" si="31"/>
        <v>5220</v>
      </c>
      <c r="X101" s="40">
        <f t="shared" si="31"/>
        <v>5351</v>
      </c>
    </row>
    <row r="102" spans="1:24" ht="30.75" thickBot="1" x14ac:dyDescent="0.3">
      <c r="A102" s="37">
        <v>6</v>
      </c>
      <c r="B102" s="37" t="s">
        <v>43</v>
      </c>
      <c r="C102" s="38" t="s">
        <v>41</v>
      </c>
      <c r="D102" s="37" t="s">
        <v>10</v>
      </c>
      <c r="E102" s="39" t="s">
        <v>10</v>
      </c>
      <c r="F102" s="39" t="s">
        <v>11</v>
      </c>
      <c r="G102" s="40">
        <v>6882</v>
      </c>
      <c r="H102" s="40">
        <f t="shared" si="27"/>
        <v>7399</v>
      </c>
      <c r="I102" s="40">
        <f t="shared" si="36"/>
        <v>7769</v>
      </c>
      <c r="J102" s="40">
        <f t="shared" si="36"/>
        <v>8158</v>
      </c>
      <c r="K102" s="40">
        <f t="shared" si="37"/>
        <v>8362</v>
      </c>
      <c r="L102" s="40">
        <f t="shared" si="37"/>
        <v>8572</v>
      </c>
      <c r="M102" s="40">
        <f t="shared" si="30"/>
        <v>5506</v>
      </c>
      <c r="N102" s="40">
        <f t="shared" si="30"/>
        <v>5919</v>
      </c>
      <c r="O102" s="40">
        <f t="shared" si="30"/>
        <v>6215</v>
      </c>
      <c r="P102" s="40">
        <f t="shared" si="30"/>
        <v>6526</v>
      </c>
      <c r="Q102" s="40">
        <f t="shared" si="30"/>
        <v>6690</v>
      </c>
      <c r="R102" s="40">
        <f t="shared" si="30"/>
        <v>6858</v>
      </c>
      <c r="S102" s="40">
        <f t="shared" si="31"/>
        <v>4473</v>
      </c>
      <c r="T102" s="40">
        <f t="shared" si="31"/>
        <v>4809</v>
      </c>
      <c r="U102" s="40">
        <f t="shared" si="31"/>
        <v>5050</v>
      </c>
      <c r="V102" s="40">
        <f t="shared" si="31"/>
        <v>5303</v>
      </c>
      <c r="W102" s="40">
        <f t="shared" si="31"/>
        <v>5435</v>
      </c>
      <c r="X102" s="40">
        <f t="shared" si="31"/>
        <v>5572</v>
      </c>
    </row>
    <row r="103" spans="1:24" ht="15.75" thickBot="1" x14ac:dyDescent="0.3">
      <c r="A103" s="37"/>
      <c r="B103" s="37"/>
      <c r="C103" s="38" t="s">
        <v>41</v>
      </c>
      <c r="D103" s="37"/>
      <c r="E103" s="39" t="s">
        <v>10</v>
      </c>
      <c r="F103" s="39" t="s">
        <v>12</v>
      </c>
      <c r="G103" s="40">
        <v>6882</v>
      </c>
      <c r="H103" s="40">
        <f t="shared" si="27"/>
        <v>7399</v>
      </c>
      <c r="I103" s="40">
        <f t="shared" si="36"/>
        <v>7769</v>
      </c>
      <c r="J103" s="40">
        <f t="shared" si="36"/>
        <v>8158</v>
      </c>
      <c r="K103" s="40">
        <f t="shared" si="37"/>
        <v>8362</v>
      </c>
      <c r="L103" s="40">
        <f t="shared" si="37"/>
        <v>8572</v>
      </c>
      <c r="M103" s="40">
        <f t="shared" si="30"/>
        <v>5506</v>
      </c>
      <c r="N103" s="40">
        <f t="shared" si="30"/>
        <v>5919</v>
      </c>
      <c r="O103" s="40">
        <f t="shared" si="30"/>
        <v>6215</v>
      </c>
      <c r="P103" s="40">
        <f t="shared" si="30"/>
        <v>6526</v>
      </c>
      <c r="Q103" s="40">
        <f t="shared" si="30"/>
        <v>6690</v>
      </c>
      <c r="R103" s="40">
        <f t="shared" si="30"/>
        <v>6858</v>
      </c>
      <c r="S103" s="40">
        <f t="shared" si="31"/>
        <v>4473</v>
      </c>
      <c r="T103" s="40">
        <f t="shared" si="31"/>
        <v>4809</v>
      </c>
      <c r="U103" s="40">
        <f t="shared" si="31"/>
        <v>5050</v>
      </c>
      <c r="V103" s="40">
        <f t="shared" si="31"/>
        <v>5303</v>
      </c>
      <c r="W103" s="40">
        <f t="shared" si="31"/>
        <v>5435</v>
      </c>
      <c r="X103" s="40">
        <f t="shared" si="31"/>
        <v>5572</v>
      </c>
    </row>
    <row r="104" spans="1:24" ht="15.75" thickBot="1" x14ac:dyDescent="0.3">
      <c r="A104" s="37"/>
      <c r="B104" s="37"/>
      <c r="C104" s="38" t="s">
        <v>41</v>
      </c>
      <c r="D104" s="37"/>
      <c r="E104" s="39" t="s">
        <v>10</v>
      </c>
      <c r="F104" s="39" t="s">
        <v>13</v>
      </c>
      <c r="G104" s="40">
        <v>6882</v>
      </c>
      <c r="H104" s="40">
        <f t="shared" si="27"/>
        <v>7399</v>
      </c>
      <c r="I104" s="40">
        <f t="shared" si="36"/>
        <v>7769</v>
      </c>
      <c r="J104" s="40">
        <f t="shared" si="36"/>
        <v>8158</v>
      </c>
      <c r="K104" s="40">
        <f t="shared" si="37"/>
        <v>8362</v>
      </c>
      <c r="L104" s="40">
        <f t="shared" si="37"/>
        <v>8572</v>
      </c>
      <c r="M104" s="40">
        <f t="shared" si="30"/>
        <v>5506</v>
      </c>
      <c r="N104" s="40">
        <f t="shared" si="30"/>
        <v>5919</v>
      </c>
      <c r="O104" s="40">
        <f t="shared" si="30"/>
        <v>6215</v>
      </c>
      <c r="P104" s="40">
        <f t="shared" si="30"/>
        <v>6526</v>
      </c>
      <c r="Q104" s="40">
        <f t="shared" si="30"/>
        <v>6690</v>
      </c>
      <c r="R104" s="40">
        <f t="shared" si="30"/>
        <v>6858</v>
      </c>
      <c r="S104" s="40">
        <f t="shared" si="31"/>
        <v>4473</v>
      </c>
      <c r="T104" s="40">
        <f t="shared" si="31"/>
        <v>4809</v>
      </c>
      <c r="U104" s="40">
        <f t="shared" si="31"/>
        <v>5050</v>
      </c>
      <c r="V104" s="40">
        <f t="shared" si="31"/>
        <v>5303</v>
      </c>
      <c r="W104" s="40">
        <f t="shared" si="31"/>
        <v>5435</v>
      </c>
      <c r="X104" s="40">
        <f t="shared" si="31"/>
        <v>5572</v>
      </c>
    </row>
    <row r="105" spans="1:24" ht="15.75" thickBot="1" x14ac:dyDescent="0.3">
      <c r="A105" s="37"/>
      <c r="B105" s="37"/>
      <c r="C105" s="38" t="s">
        <v>41</v>
      </c>
      <c r="D105" s="37"/>
      <c r="E105" s="39" t="s">
        <v>10</v>
      </c>
      <c r="F105" s="39" t="s">
        <v>14</v>
      </c>
      <c r="G105" s="40">
        <v>6882</v>
      </c>
      <c r="H105" s="40">
        <f t="shared" si="27"/>
        <v>7399</v>
      </c>
      <c r="I105" s="40">
        <f t="shared" si="36"/>
        <v>7769</v>
      </c>
      <c r="J105" s="40">
        <f t="shared" si="36"/>
        <v>8158</v>
      </c>
      <c r="K105" s="40">
        <f t="shared" si="37"/>
        <v>8362</v>
      </c>
      <c r="L105" s="40">
        <f t="shared" si="37"/>
        <v>8572</v>
      </c>
      <c r="M105" s="40">
        <f t="shared" si="30"/>
        <v>5506</v>
      </c>
      <c r="N105" s="40">
        <f t="shared" si="30"/>
        <v>5919</v>
      </c>
      <c r="O105" s="40">
        <f t="shared" si="30"/>
        <v>6215</v>
      </c>
      <c r="P105" s="40">
        <f t="shared" si="30"/>
        <v>6526</v>
      </c>
      <c r="Q105" s="40">
        <f t="shared" si="30"/>
        <v>6690</v>
      </c>
      <c r="R105" s="40">
        <f t="shared" si="30"/>
        <v>6858</v>
      </c>
      <c r="S105" s="40">
        <f t="shared" si="31"/>
        <v>4473</v>
      </c>
      <c r="T105" s="40">
        <f t="shared" si="31"/>
        <v>4809</v>
      </c>
      <c r="U105" s="40">
        <f t="shared" si="31"/>
        <v>5050</v>
      </c>
      <c r="V105" s="40">
        <f t="shared" si="31"/>
        <v>5303</v>
      </c>
      <c r="W105" s="40">
        <f t="shared" si="31"/>
        <v>5435</v>
      </c>
      <c r="X105" s="40">
        <f t="shared" si="31"/>
        <v>5572</v>
      </c>
    </row>
    <row r="106" spans="1:24" ht="15.75" thickBot="1" x14ac:dyDescent="0.3">
      <c r="A106" s="37"/>
      <c r="B106" s="37"/>
      <c r="C106" s="38" t="s">
        <v>41</v>
      </c>
      <c r="D106" s="37" t="s">
        <v>15</v>
      </c>
      <c r="E106" s="39" t="s">
        <v>16</v>
      </c>
      <c r="F106" s="39" t="s">
        <v>16</v>
      </c>
      <c r="G106" s="41">
        <v>6663</v>
      </c>
      <c r="H106" s="40">
        <f t="shared" si="27"/>
        <v>7163</v>
      </c>
      <c r="I106" s="40">
        <f t="shared" si="36"/>
        <v>7522</v>
      </c>
      <c r="J106" s="40">
        <f t="shared" si="36"/>
        <v>7899</v>
      </c>
      <c r="K106" s="40">
        <f t="shared" si="37"/>
        <v>8097</v>
      </c>
      <c r="L106" s="40">
        <f t="shared" si="37"/>
        <v>8300</v>
      </c>
      <c r="M106" s="40">
        <f t="shared" si="30"/>
        <v>5330</v>
      </c>
      <c r="N106" s="40">
        <f t="shared" si="30"/>
        <v>5730</v>
      </c>
      <c r="O106" s="40">
        <f t="shared" si="30"/>
        <v>6018</v>
      </c>
      <c r="P106" s="40">
        <f t="shared" si="30"/>
        <v>6319</v>
      </c>
      <c r="Q106" s="40">
        <f t="shared" si="30"/>
        <v>6478</v>
      </c>
      <c r="R106" s="40">
        <f t="shared" si="30"/>
        <v>6640</v>
      </c>
      <c r="S106" s="40">
        <f t="shared" si="31"/>
        <v>4331</v>
      </c>
      <c r="T106" s="40">
        <f t="shared" si="31"/>
        <v>4656</v>
      </c>
      <c r="U106" s="40">
        <f t="shared" si="31"/>
        <v>4889</v>
      </c>
      <c r="V106" s="40">
        <f t="shared" si="31"/>
        <v>5134</v>
      </c>
      <c r="W106" s="40">
        <f t="shared" si="31"/>
        <v>5263</v>
      </c>
      <c r="X106" s="40">
        <f t="shared" si="31"/>
        <v>5395</v>
      </c>
    </row>
    <row r="107" spans="1:24" ht="15.75" thickBot="1" x14ac:dyDescent="0.3">
      <c r="A107" s="37"/>
      <c r="B107" s="37"/>
      <c r="C107" s="38" t="s">
        <v>41</v>
      </c>
      <c r="D107" s="37"/>
      <c r="E107" s="39" t="s">
        <v>17</v>
      </c>
      <c r="F107" s="39" t="s">
        <v>18</v>
      </c>
      <c r="G107" s="41">
        <v>6663</v>
      </c>
      <c r="H107" s="40">
        <f t="shared" si="27"/>
        <v>7163</v>
      </c>
      <c r="I107" s="40">
        <f t="shared" si="36"/>
        <v>7522</v>
      </c>
      <c r="J107" s="40">
        <f t="shared" si="36"/>
        <v>7899</v>
      </c>
      <c r="K107" s="40">
        <f t="shared" si="37"/>
        <v>8097</v>
      </c>
      <c r="L107" s="40">
        <f t="shared" si="37"/>
        <v>8300</v>
      </c>
      <c r="M107" s="40">
        <f t="shared" ref="M107:R149" si="38">ROUND(G107*80%,0)</f>
        <v>5330</v>
      </c>
      <c r="N107" s="40">
        <f t="shared" si="38"/>
        <v>5730</v>
      </c>
      <c r="O107" s="40">
        <f t="shared" si="38"/>
        <v>6018</v>
      </c>
      <c r="P107" s="40">
        <f t="shared" si="38"/>
        <v>6319</v>
      </c>
      <c r="Q107" s="40">
        <f t="shared" si="38"/>
        <v>6478</v>
      </c>
      <c r="R107" s="40">
        <f t="shared" si="38"/>
        <v>6640</v>
      </c>
      <c r="S107" s="40">
        <f t="shared" ref="S107:X149" si="39">ROUND(G107*65%,0)</f>
        <v>4331</v>
      </c>
      <c r="T107" s="40">
        <f t="shared" si="39"/>
        <v>4656</v>
      </c>
      <c r="U107" s="40">
        <f t="shared" si="39"/>
        <v>4889</v>
      </c>
      <c r="V107" s="40">
        <f t="shared" si="39"/>
        <v>5134</v>
      </c>
      <c r="W107" s="40">
        <f t="shared" si="39"/>
        <v>5263</v>
      </c>
      <c r="X107" s="40">
        <f t="shared" si="39"/>
        <v>5395</v>
      </c>
    </row>
    <row r="108" spans="1:24" ht="15.75" thickBot="1" x14ac:dyDescent="0.3">
      <c r="A108" s="37"/>
      <c r="B108" s="37"/>
      <c r="C108" s="38" t="s">
        <v>41</v>
      </c>
      <c r="D108" s="37" t="s">
        <v>19</v>
      </c>
      <c r="E108" s="39" t="s">
        <v>20</v>
      </c>
      <c r="F108" s="39" t="s">
        <v>18</v>
      </c>
      <c r="G108" s="41">
        <v>6609</v>
      </c>
      <c r="H108" s="40">
        <f t="shared" si="27"/>
        <v>7105</v>
      </c>
      <c r="I108" s="40">
        <f t="shared" si="36"/>
        <v>7461</v>
      </c>
      <c r="J108" s="40">
        <f t="shared" si="36"/>
        <v>7835</v>
      </c>
      <c r="K108" s="40">
        <f t="shared" si="37"/>
        <v>8031</v>
      </c>
      <c r="L108" s="40">
        <f t="shared" si="37"/>
        <v>8232</v>
      </c>
      <c r="M108" s="40">
        <f t="shared" si="38"/>
        <v>5287</v>
      </c>
      <c r="N108" s="40">
        <f t="shared" si="38"/>
        <v>5684</v>
      </c>
      <c r="O108" s="40">
        <f t="shared" si="38"/>
        <v>5969</v>
      </c>
      <c r="P108" s="40">
        <f t="shared" si="38"/>
        <v>6268</v>
      </c>
      <c r="Q108" s="40">
        <f t="shared" si="38"/>
        <v>6425</v>
      </c>
      <c r="R108" s="40">
        <f t="shared" si="38"/>
        <v>6586</v>
      </c>
      <c r="S108" s="40">
        <f t="shared" si="39"/>
        <v>4296</v>
      </c>
      <c r="T108" s="40">
        <f t="shared" si="39"/>
        <v>4618</v>
      </c>
      <c r="U108" s="40">
        <f t="shared" si="39"/>
        <v>4850</v>
      </c>
      <c r="V108" s="40">
        <f t="shared" si="39"/>
        <v>5093</v>
      </c>
      <c r="W108" s="40">
        <f t="shared" si="39"/>
        <v>5220</v>
      </c>
      <c r="X108" s="40">
        <f t="shared" si="39"/>
        <v>5351</v>
      </c>
    </row>
    <row r="109" spans="1:24" ht="15.75" thickBot="1" x14ac:dyDescent="0.3">
      <c r="A109" s="37"/>
      <c r="B109" s="37"/>
      <c r="C109" s="38" t="s">
        <v>41</v>
      </c>
      <c r="D109" s="37"/>
      <c r="E109" s="38" t="s">
        <v>21</v>
      </c>
      <c r="F109" s="39" t="s">
        <v>22</v>
      </c>
      <c r="G109" s="41">
        <v>6609</v>
      </c>
      <c r="H109" s="40">
        <f t="shared" si="27"/>
        <v>7105</v>
      </c>
      <c r="I109" s="40">
        <f t="shared" si="36"/>
        <v>7461</v>
      </c>
      <c r="J109" s="40">
        <f t="shared" si="36"/>
        <v>7835</v>
      </c>
      <c r="K109" s="40">
        <f t="shared" si="37"/>
        <v>8031</v>
      </c>
      <c r="L109" s="40">
        <f t="shared" si="37"/>
        <v>8232</v>
      </c>
      <c r="M109" s="40">
        <f t="shared" si="38"/>
        <v>5287</v>
      </c>
      <c r="N109" s="40">
        <f t="shared" si="38"/>
        <v>5684</v>
      </c>
      <c r="O109" s="40">
        <f t="shared" si="38"/>
        <v>5969</v>
      </c>
      <c r="P109" s="40">
        <f t="shared" si="38"/>
        <v>6268</v>
      </c>
      <c r="Q109" s="40">
        <f t="shared" si="38"/>
        <v>6425</v>
      </c>
      <c r="R109" s="40">
        <f t="shared" si="38"/>
        <v>6586</v>
      </c>
      <c r="S109" s="40">
        <f t="shared" si="39"/>
        <v>4296</v>
      </c>
      <c r="T109" s="40">
        <f t="shared" si="39"/>
        <v>4618</v>
      </c>
      <c r="U109" s="40">
        <f t="shared" si="39"/>
        <v>4850</v>
      </c>
      <c r="V109" s="40">
        <f t="shared" si="39"/>
        <v>5093</v>
      </c>
      <c r="W109" s="40">
        <f t="shared" si="39"/>
        <v>5220</v>
      </c>
      <c r="X109" s="40">
        <f t="shared" si="39"/>
        <v>5351</v>
      </c>
    </row>
    <row r="110" spans="1:24" ht="15.75" thickBot="1" x14ac:dyDescent="0.3">
      <c r="A110" s="37"/>
      <c r="B110" s="37"/>
      <c r="C110" s="38" t="s">
        <v>41</v>
      </c>
      <c r="D110" s="37" t="s">
        <v>23</v>
      </c>
      <c r="E110" s="38" t="s">
        <v>24</v>
      </c>
      <c r="F110" s="39" t="s">
        <v>22</v>
      </c>
      <c r="G110" s="41">
        <v>6554</v>
      </c>
      <c r="H110" s="40">
        <f t="shared" si="27"/>
        <v>7046</v>
      </c>
      <c r="I110" s="40">
        <f t="shared" si="36"/>
        <v>7399</v>
      </c>
      <c r="J110" s="40">
        <f t="shared" si="36"/>
        <v>7769</v>
      </c>
      <c r="K110" s="40">
        <f t="shared" si="37"/>
        <v>7964</v>
      </c>
      <c r="L110" s="40">
        <f t="shared" si="37"/>
        <v>8164</v>
      </c>
      <c r="M110" s="40">
        <f t="shared" si="38"/>
        <v>5243</v>
      </c>
      <c r="N110" s="40">
        <f t="shared" si="38"/>
        <v>5637</v>
      </c>
      <c r="O110" s="40">
        <f t="shared" si="38"/>
        <v>5919</v>
      </c>
      <c r="P110" s="40">
        <f t="shared" si="38"/>
        <v>6215</v>
      </c>
      <c r="Q110" s="40">
        <f t="shared" si="38"/>
        <v>6371</v>
      </c>
      <c r="R110" s="40">
        <f t="shared" si="38"/>
        <v>6531</v>
      </c>
      <c r="S110" s="40">
        <f t="shared" si="39"/>
        <v>4260</v>
      </c>
      <c r="T110" s="40">
        <f t="shared" si="39"/>
        <v>4580</v>
      </c>
      <c r="U110" s="40">
        <f t="shared" si="39"/>
        <v>4809</v>
      </c>
      <c r="V110" s="40">
        <f t="shared" si="39"/>
        <v>5050</v>
      </c>
      <c r="W110" s="40">
        <f t="shared" si="39"/>
        <v>5177</v>
      </c>
      <c r="X110" s="40">
        <f t="shared" si="39"/>
        <v>5307</v>
      </c>
    </row>
    <row r="111" spans="1:24" ht="15.75" thickBot="1" x14ac:dyDescent="0.3">
      <c r="A111" s="37"/>
      <c r="B111" s="37"/>
      <c r="C111" s="38" t="s">
        <v>41</v>
      </c>
      <c r="D111" s="37"/>
      <c r="E111" s="39" t="s">
        <v>25</v>
      </c>
      <c r="F111" s="39" t="s">
        <v>25</v>
      </c>
      <c r="G111" s="41">
        <v>6554</v>
      </c>
      <c r="H111" s="40">
        <f t="shared" si="27"/>
        <v>7046</v>
      </c>
      <c r="I111" s="40">
        <f t="shared" si="36"/>
        <v>7399</v>
      </c>
      <c r="J111" s="40">
        <f t="shared" si="36"/>
        <v>7769</v>
      </c>
      <c r="K111" s="40">
        <f t="shared" si="37"/>
        <v>7964</v>
      </c>
      <c r="L111" s="40">
        <f t="shared" si="37"/>
        <v>8164</v>
      </c>
      <c r="M111" s="40">
        <f t="shared" si="38"/>
        <v>5243</v>
      </c>
      <c r="N111" s="40">
        <f t="shared" si="38"/>
        <v>5637</v>
      </c>
      <c r="O111" s="40">
        <f t="shared" si="38"/>
        <v>5919</v>
      </c>
      <c r="P111" s="40">
        <f t="shared" si="38"/>
        <v>6215</v>
      </c>
      <c r="Q111" s="40">
        <f t="shared" si="38"/>
        <v>6371</v>
      </c>
      <c r="R111" s="40">
        <f t="shared" si="38"/>
        <v>6531</v>
      </c>
      <c r="S111" s="40">
        <f t="shared" si="39"/>
        <v>4260</v>
      </c>
      <c r="T111" s="40">
        <f t="shared" si="39"/>
        <v>4580</v>
      </c>
      <c r="U111" s="40">
        <f t="shared" si="39"/>
        <v>4809</v>
      </c>
      <c r="V111" s="40">
        <f t="shared" si="39"/>
        <v>5050</v>
      </c>
      <c r="W111" s="40">
        <f t="shared" si="39"/>
        <v>5177</v>
      </c>
      <c r="X111" s="40">
        <f t="shared" si="39"/>
        <v>5307</v>
      </c>
    </row>
    <row r="112" spans="1:24" ht="15.75" thickBot="1" x14ac:dyDescent="0.3">
      <c r="A112" s="37"/>
      <c r="B112" s="37"/>
      <c r="C112" s="38" t="s">
        <v>41</v>
      </c>
      <c r="D112" s="37" t="s">
        <v>26</v>
      </c>
      <c r="E112" s="45" t="s">
        <v>27</v>
      </c>
      <c r="F112" s="39" t="s">
        <v>28</v>
      </c>
      <c r="G112" s="41">
        <v>6501</v>
      </c>
      <c r="H112" s="40">
        <f t="shared" si="27"/>
        <v>6989</v>
      </c>
      <c r="I112" s="40">
        <f t="shared" si="36"/>
        <v>7339</v>
      </c>
      <c r="J112" s="40">
        <f t="shared" si="36"/>
        <v>7706</v>
      </c>
      <c r="K112" s="40">
        <f t="shared" si="37"/>
        <v>7899</v>
      </c>
      <c r="L112" s="40">
        <f t="shared" si="37"/>
        <v>8097</v>
      </c>
      <c r="M112" s="40">
        <f t="shared" si="38"/>
        <v>5201</v>
      </c>
      <c r="N112" s="40">
        <f t="shared" si="38"/>
        <v>5591</v>
      </c>
      <c r="O112" s="40">
        <f t="shared" si="38"/>
        <v>5871</v>
      </c>
      <c r="P112" s="40">
        <f t="shared" si="38"/>
        <v>6165</v>
      </c>
      <c r="Q112" s="40">
        <f t="shared" si="38"/>
        <v>6319</v>
      </c>
      <c r="R112" s="40">
        <f t="shared" si="38"/>
        <v>6478</v>
      </c>
      <c r="S112" s="40">
        <f t="shared" si="39"/>
        <v>4226</v>
      </c>
      <c r="T112" s="40">
        <f t="shared" si="39"/>
        <v>4543</v>
      </c>
      <c r="U112" s="40">
        <f t="shared" si="39"/>
        <v>4770</v>
      </c>
      <c r="V112" s="40">
        <f t="shared" si="39"/>
        <v>5009</v>
      </c>
      <c r="W112" s="40">
        <f t="shared" si="39"/>
        <v>5134</v>
      </c>
      <c r="X112" s="40">
        <f t="shared" si="39"/>
        <v>5263</v>
      </c>
    </row>
    <row r="113" spans="1:24" ht="15.75" thickBot="1" x14ac:dyDescent="0.3">
      <c r="A113" s="37"/>
      <c r="B113" s="37"/>
      <c r="C113" s="38" t="s">
        <v>41</v>
      </c>
      <c r="D113" s="37"/>
      <c r="E113" s="45"/>
      <c r="F113" s="39" t="s">
        <v>33</v>
      </c>
      <c r="G113" s="41">
        <v>6501</v>
      </c>
      <c r="H113" s="40">
        <f t="shared" si="27"/>
        <v>6989</v>
      </c>
      <c r="I113" s="40">
        <f t="shared" si="36"/>
        <v>7339</v>
      </c>
      <c r="J113" s="40">
        <f t="shared" si="36"/>
        <v>7706</v>
      </c>
      <c r="K113" s="40">
        <f t="shared" si="37"/>
        <v>7899</v>
      </c>
      <c r="L113" s="40">
        <f t="shared" si="37"/>
        <v>8097</v>
      </c>
      <c r="M113" s="40">
        <f t="shared" si="38"/>
        <v>5201</v>
      </c>
      <c r="N113" s="40">
        <f t="shared" si="38"/>
        <v>5591</v>
      </c>
      <c r="O113" s="40">
        <f t="shared" si="38"/>
        <v>5871</v>
      </c>
      <c r="P113" s="40">
        <f t="shared" si="38"/>
        <v>6165</v>
      </c>
      <c r="Q113" s="40">
        <f t="shared" si="38"/>
        <v>6319</v>
      </c>
      <c r="R113" s="40">
        <f t="shared" si="38"/>
        <v>6478</v>
      </c>
      <c r="S113" s="40">
        <f t="shared" si="39"/>
        <v>4226</v>
      </c>
      <c r="T113" s="40">
        <f t="shared" si="39"/>
        <v>4543</v>
      </c>
      <c r="U113" s="40">
        <f t="shared" si="39"/>
        <v>4770</v>
      </c>
      <c r="V113" s="40">
        <f t="shared" si="39"/>
        <v>5009</v>
      </c>
      <c r="W113" s="40">
        <f t="shared" si="39"/>
        <v>5134</v>
      </c>
      <c r="X113" s="40">
        <f t="shared" si="39"/>
        <v>5263</v>
      </c>
    </row>
    <row r="114" spans="1:24" ht="15.75" thickBot="1" x14ac:dyDescent="0.3">
      <c r="A114" s="37"/>
      <c r="B114" s="37"/>
      <c r="C114" s="38" t="s">
        <v>41</v>
      </c>
      <c r="D114" s="38" t="s">
        <v>30</v>
      </c>
      <c r="E114" s="39" t="s">
        <v>36</v>
      </c>
      <c r="F114" s="39" t="s">
        <v>33</v>
      </c>
      <c r="G114" s="41">
        <v>6446</v>
      </c>
      <c r="H114" s="40">
        <f t="shared" si="27"/>
        <v>6930</v>
      </c>
      <c r="I114" s="40">
        <f t="shared" si="36"/>
        <v>7277</v>
      </c>
      <c r="J114" s="40">
        <f t="shared" si="36"/>
        <v>7641</v>
      </c>
      <c r="K114" s="40">
        <f t="shared" si="37"/>
        <v>7833</v>
      </c>
      <c r="L114" s="40">
        <f t="shared" si="37"/>
        <v>8029</v>
      </c>
      <c r="M114" s="40">
        <f t="shared" si="38"/>
        <v>5157</v>
      </c>
      <c r="N114" s="40">
        <f t="shared" si="38"/>
        <v>5544</v>
      </c>
      <c r="O114" s="40">
        <f t="shared" si="38"/>
        <v>5822</v>
      </c>
      <c r="P114" s="40">
        <f t="shared" si="38"/>
        <v>6113</v>
      </c>
      <c r="Q114" s="40">
        <f t="shared" si="38"/>
        <v>6266</v>
      </c>
      <c r="R114" s="40">
        <f t="shared" si="38"/>
        <v>6423</v>
      </c>
      <c r="S114" s="40">
        <f t="shared" si="39"/>
        <v>4190</v>
      </c>
      <c r="T114" s="40">
        <f t="shared" si="39"/>
        <v>4505</v>
      </c>
      <c r="U114" s="40">
        <f t="shared" si="39"/>
        <v>4730</v>
      </c>
      <c r="V114" s="40">
        <f t="shared" si="39"/>
        <v>4967</v>
      </c>
      <c r="W114" s="40">
        <f t="shared" si="39"/>
        <v>5091</v>
      </c>
      <c r="X114" s="40">
        <f t="shared" si="39"/>
        <v>5219</v>
      </c>
    </row>
    <row r="115" spans="1:24" ht="30.75" thickBot="1" x14ac:dyDescent="0.3">
      <c r="A115" s="37">
        <v>7</v>
      </c>
      <c r="B115" s="37" t="s">
        <v>44</v>
      </c>
      <c r="C115" s="38" t="s">
        <v>41</v>
      </c>
      <c r="D115" s="37" t="s">
        <v>10</v>
      </c>
      <c r="E115" s="39" t="s">
        <v>10</v>
      </c>
      <c r="F115" s="39" t="s">
        <v>11</v>
      </c>
      <c r="G115" s="40">
        <v>6718</v>
      </c>
      <c r="H115" s="40">
        <f t="shared" si="27"/>
        <v>7222</v>
      </c>
      <c r="I115" s="40">
        <f t="shared" si="36"/>
        <v>7584</v>
      </c>
      <c r="J115" s="40">
        <f t="shared" si="36"/>
        <v>7964</v>
      </c>
      <c r="K115" s="40">
        <f t="shared" si="37"/>
        <v>8164</v>
      </c>
      <c r="L115" s="40">
        <f t="shared" si="37"/>
        <v>8369</v>
      </c>
      <c r="M115" s="40">
        <f t="shared" si="38"/>
        <v>5374</v>
      </c>
      <c r="N115" s="40">
        <f t="shared" si="38"/>
        <v>5778</v>
      </c>
      <c r="O115" s="40">
        <f t="shared" si="38"/>
        <v>6067</v>
      </c>
      <c r="P115" s="40">
        <f t="shared" si="38"/>
        <v>6371</v>
      </c>
      <c r="Q115" s="40">
        <f t="shared" si="38"/>
        <v>6531</v>
      </c>
      <c r="R115" s="40">
        <f t="shared" si="38"/>
        <v>6695</v>
      </c>
      <c r="S115" s="40">
        <f t="shared" si="39"/>
        <v>4367</v>
      </c>
      <c r="T115" s="40">
        <f t="shared" si="39"/>
        <v>4694</v>
      </c>
      <c r="U115" s="40">
        <f t="shared" si="39"/>
        <v>4930</v>
      </c>
      <c r="V115" s="40">
        <f t="shared" si="39"/>
        <v>5177</v>
      </c>
      <c r="W115" s="40">
        <f t="shared" si="39"/>
        <v>5307</v>
      </c>
      <c r="X115" s="40">
        <f t="shared" si="39"/>
        <v>5440</v>
      </c>
    </row>
    <row r="116" spans="1:24" ht="15.75" thickBot="1" x14ac:dyDescent="0.3">
      <c r="A116" s="37"/>
      <c r="B116" s="37"/>
      <c r="C116" s="38" t="s">
        <v>41</v>
      </c>
      <c r="D116" s="37"/>
      <c r="E116" s="39" t="s">
        <v>10</v>
      </c>
      <c r="F116" s="39" t="s">
        <v>12</v>
      </c>
      <c r="G116" s="40">
        <v>6718</v>
      </c>
      <c r="H116" s="40">
        <f t="shared" ref="H116:H166" si="40">ROUNDUP(G116*1.075,0)</f>
        <v>7222</v>
      </c>
      <c r="I116" s="40">
        <f t="shared" ref="I116:J131" si="41">ROUNDUP(H116*1.05,0)</f>
        <v>7584</v>
      </c>
      <c r="J116" s="40">
        <f t="shared" si="41"/>
        <v>7964</v>
      </c>
      <c r="K116" s="40">
        <f t="shared" ref="K116:L131" si="42">ROUNDUP(J116*1.025,0)</f>
        <v>8164</v>
      </c>
      <c r="L116" s="40">
        <f t="shared" si="42"/>
        <v>8369</v>
      </c>
      <c r="M116" s="40">
        <f t="shared" si="38"/>
        <v>5374</v>
      </c>
      <c r="N116" s="40">
        <f t="shared" si="38"/>
        <v>5778</v>
      </c>
      <c r="O116" s="40">
        <f t="shared" si="38"/>
        <v>6067</v>
      </c>
      <c r="P116" s="40">
        <f t="shared" si="38"/>
        <v>6371</v>
      </c>
      <c r="Q116" s="40">
        <f t="shared" si="38"/>
        <v>6531</v>
      </c>
      <c r="R116" s="40">
        <f t="shared" si="38"/>
        <v>6695</v>
      </c>
      <c r="S116" s="40">
        <f t="shared" si="39"/>
        <v>4367</v>
      </c>
      <c r="T116" s="40">
        <f t="shared" si="39"/>
        <v>4694</v>
      </c>
      <c r="U116" s="40">
        <f t="shared" si="39"/>
        <v>4930</v>
      </c>
      <c r="V116" s="40">
        <f t="shared" si="39"/>
        <v>5177</v>
      </c>
      <c r="W116" s="40">
        <f t="shared" si="39"/>
        <v>5307</v>
      </c>
      <c r="X116" s="40">
        <f t="shared" si="39"/>
        <v>5440</v>
      </c>
    </row>
    <row r="117" spans="1:24" ht="15.75" thickBot="1" x14ac:dyDescent="0.3">
      <c r="A117" s="37"/>
      <c r="B117" s="37"/>
      <c r="C117" s="38" t="s">
        <v>41</v>
      </c>
      <c r="D117" s="37"/>
      <c r="E117" s="39" t="s">
        <v>10</v>
      </c>
      <c r="F117" s="39" t="s">
        <v>13</v>
      </c>
      <c r="G117" s="40">
        <v>6718</v>
      </c>
      <c r="H117" s="40">
        <f t="shared" si="40"/>
        <v>7222</v>
      </c>
      <c r="I117" s="40">
        <f t="shared" si="41"/>
        <v>7584</v>
      </c>
      <c r="J117" s="40">
        <f t="shared" si="41"/>
        <v>7964</v>
      </c>
      <c r="K117" s="40">
        <f t="shared" si="42"/>
        <v>8164</v>
      </c>
      <c r="L117" s="40">
        <f t="shared" si="42"/>
        <v>8369</v>
      </c>
      <c r="M117" s="40">
        <f t="shared" si="38"/>
        <v>5374</v>
      </c>
      <c r="N117" s="40">
        <f t="shared" si="38"/>
        <v>5778</v>
      </c>
      <c r="O117" s="40">
        <f t="shared" si="38"/>
        <v>6067</v>
      </c>
      <c r="P117" s="40">
        <f t="shared" si="38"/>
        <v>6371</v>
      </c>
      <c r="Q117" s="40">
        <f t="shared" si="38"/>
        <v>6531</v>
      </c>
      <c r="R117" s="40">
        <f t="shared" si="38"/>
        <v>6695</v>
      </c>
      <c r="S117" s="40">
        <f t="shared" si="39"/>
        <v>4367</v>
      </c>
      <c r="T117" s="40">
        <f t="shared" si="39"/>
        <v>4694</v>
      </c>
      <c r="U117" s="40">
        <f t="shared" si="39"/>
        <v>4930</v>
      </c>
      <c r="V117" s="40">
        <f t="shared" si="39"/>
        <v>5177</v>
      </c>
      <c r="W117" s="40">
        <f t="shared" si="39"/>
        <v>5307</v>
      </c>
      <c r="X117" s="40">
        <f t="shared" si="39"/>
        <v>5440</v>
      </c>
    </row>
    <row r="118" spans="1:24" ht="15.75" thickBot="1" x14ac:dyDescent="0.3">
      <c r="A118" s="37"/>
      <c r="B118" s="37"/>
      <c r="C118" s="38" t="s">
        <v>41</v>
      </c>
      <c r="D118" s="37"/>
      <c r="E118" s="39" t="s">
        <v>10</v>
      </c>
      <c r="F118" s="39" t="s">
        <v>14</v>
      </c>
      <c r="G118" s="40">
        <v>6718</v>
      </c>
      <c r="H118" s="40">
        <f t="shared" si="40"/>
        <v>7222</v>
      </c>
      <c r="I118" s="40">
        <f t="shared" si="41"/>
        <v>7584</v>
      </c>
      <c r="J118" s="40">
        <f t="shared" si="41"/>
        <v>7964</v>
      </c>
      <c r="K118" s="40">
        <f t="shared" si="42"/>
        <v>8164</v>
      </c>
      <c r="L118" s="40">
        <f t="shared" si="42"/>
        <v>8369</v>
      </c>
      <c r="M118" s="40">
        <f t="shared" si="38"/>
        <v>5374</v>
      </c>
      <c r="N118" s="40">
        <f t="shared" si="38"/>
        <v>5778</v>
      </c>
      <c r="O118" s="40">
        <f t="shared" si="38"/>
        <v>6067</v>
      </c>
      <c r="P118" s="40">
        <f t="shared" si="38"/>
        <v>6371</v>
      </c>
      <c r="Q118" s="40">
        <f t="shared" si="38"/>
        <v>6531</v>
      </c>
      <c r="R118" s="40">
        <f t="shared" si="38"/>
        <v>6695</v>
      </c>
      <c r="S118" s="40">
        <f t="shared" si="39"/>
        <v>4367</v>
      </c>
      <c r="T118" s="40">
        <f t="shared" si="39"/>
        <v>4694</v>
      </c>
      <c r="U118" s="40">
        <f t="shared" si="39"/>
        <v>4930</v>
      </c>
      <c r="V118" s="40">
        <f t="shared" si="39"/>
        <v>5177</v>
      </c>
      <c r="W118" s="40">
        <f t="shared" si="39"/>
        <v>5307</v>
      </c>
      <c r="X118" s="40">
        <f t="shared" si="39"/>
        <v>5440</v>
      </c>
    </row>
    <row r="119" spans="1:24" ht="15.75" thickBot="1" x14ac:dyDescent="0.3">
      <c r="A119" s="37"/>
      <c r="B119" s="37"/>
      <c r="C119" s="38" t="s">
        <v>41</v>
      </c>
      <c r="D119" s="37" t="s">
        <v>15</v>
      </c>
      <c r="E119" s="39" t="s">
        <v>16</v>
      </c>
      <c r="F119" s="39" t="s">
        <v>16</v>
      </c>
      <c r="G119" s="41">
        <v>6609</v>
      </c>
      <c r="H119" s="40">
        <f t="shared" si="40"/>
        <v>7105</v>
      </c>
      <c r="I119" s="40">
        <f t="shared" si="41"/>
        <v>7461</v>
      </c>
      <c r="J119" s="40">
        <f t="shared" si="41"/>
        <v>7835</v>
      </c>
      <c r="K119" s="40">
        <f t="shared" si="42"/>
        <v>8031</v>
      </c>
      <c r="L119" s="40">
        <f t="shared" si="42"/>
        <v>8232</v>
      </c>
      <c r="M119" s="40">
        <f t="shared" si="38"/>
        <v>5287</v>
      </c>
      <c r="N119" s="40">
        <f t="shared" si="38"/>
        <v>5684</v>
      </c>
      <c r="O119" s="40">
        <f t="shared" si="38"/>
        <v>5969</v>
      </c>
      <c r="P119" s="40">
        <f t="shared" si="38"/>
        <v>6268</v>
      </c>
      <c r="Q119" s="40">
        <f t="shared" si="38"/>
        <v>6425</v>
      </c>
      <c r="R119" s="40">
        <f t="shared" si="38"/>
        <v>6586</v>
      </c>
      <c r="S119" s="40">
        <f t="shared" si="39"/>
        <v>4296</v>
      </c>
      <c r="T119" s="40">
        <f t="shared" si="39"/>
        <v>4618</v>
      </c>
      <c r="U119" s="40">
        <f t="shared" si="39"/>
        <v>4850</v>
      </c>
      <c r="V119" s="40">
        <f t="shared" si="39"/>
        <v>5093</v>
      </c>
      <c r="W119" s="40">
        <f t="shared" si="39"/>
        <v>5220</v>
      </c>
      <c r="X119" s="40">
        <f t="shared" si="39"/>
        <v>5351</v>
      </c>
    </row>
    <row r="120" spans="1:24" ht="15.75" thickBot="1" x14ac:dyDescent="0.3">
      <c r="A120" s="37"/>
      <c r="B120" s="37"/>
      <c r="C120" s="38" t="s">
        <v>41</v>
      </c>
      <c r="D120" s="37"/>
      <c r="E120" s="39" t="s">
        <v>17</v>
      </c>
      <c r="F120" s="39" t="s">
        <v>18</v>
      </c>
      <c r="G120" s="41">
        <v>6609</v>
      </c>
      <c r="H120" s="40">
        <f t="shared" si="40"/>
        <v>7105</v>
      </c>
      <c r="I120" s="40">
        <f t="shared" si="41"/>
        <v>7461</v>
      </c>
      <c r="J120" s="40">
        <f t="shared" si="41"/>
        <v>7835</v>
      </c>
      <c r="K120" s="40">
        <f t="shared" si="42"/>
        <v>8031</v>
      </c>
      <c r="L120" s="40">
        <f t="shared" si="42"/>
        <v>8232</v>
      </c>
      <c r="M120" s="40">
        <f t="shared" si="38"/>
        <v>5287</v>
      </c>
      <c r="N120" s="40">
        <f t="shared" si="38"/>
        <v>5684</v>
      </c>
      <c r="O120" s="40">
        <f t="shared" si="38"/>
        <v>5969</v>
      </c>
      <c r="P120" s="40">
        <f t="shared" si="38"/>
        <v>6268</v>
      </c>
      <c r="Q120" s="40">
        <f t="shared" si="38"/>
        <v>6425</v>
      </c>
      <c r="R120" s="40">
        <f t="shared" si="38"/>
        <v>6586</v>
      </c>
      <c r="S120" s="40">
        <f t="shared" si="39"/>
        <v>4296</v>
      </c>
      <c r="T120" s="40">
        <f t="shared" si="39"/>
        <v>4618</v>
      </c>
      <c r="U120" s="40">
        <f t="shared" si="39"/>
        <v>4850</v>
      </c>
      <c r="V120" s="40">
        <f t="shared" si="39"/>
        <v>5093</v>
      </c>
      <c r="W120" s="40">
        <f t="shared" si="39"/>
        <v>5220</v>
      </c>
      <c r="X120" s="40">
        <f t="shared" si="39"/>
        <v>5351</v>
      </c>
    </row>
    <row r="121" spans="1:24" ht="15.75" thickBot="1" x14ac:dyDescent="0.3">
      <c r="A121" s="37"/>
      <c r="B121" s="37"/>
      <c r="C121" s="38" t="s">
        <v>41</v>
      </c>
      <c r="D121" s="37" t="s">
        <v>19</v>
      </c>
      <c r="E121" s="39" t="s">
        <v>20</v>
      </c>
      <c r="F121" s="39" t="s">
        <v>18</v>
      </c>
      <c r="G121" s="41">
        <v>6554</v>
      </c>
      <c r="H121" s="40">
        <f t="shared" si="40"/>
        <v>7046</v>
      </c>
      <c r="I121" s="40">
        <f t="shared" si="41"/>
        <v>7399</v>
      </c>
      <c r="J121" s="40">
        <f t="shared" si="41"/>
        <v>7769</v>
      </c>
      <c r="K121" s="40">
        <f t="shared" si="42"/>
        <v>7964</v>
      </c>
      <c r="L121" s="40">
        <f t="shared" si="42"/>
        <v>8164</v>
      </c>
      <c r="M121" s="40">
        <f t="shared" si="38"/>
        <v>5243</v>
      </c>
      <c r="N121" s="40">
        <f t="shared" si="38"/>
        <v>5637</v>
      </c>
      <c r="O121" s="40">
        <f t="shared" si="38"/>
        <v>5919</v>
      </c>
      <c r="P121" s="40">
        <f t="shared" si="38"/>
        <v>6215</v>
      </c>
      <c r="Q121" s="40">
        <f t="shared" si="38"/>
        <v>6371</v>
      </c>
      <c r="R121" s="40">
        <f t="shared" si="38"/>
        <v>6531</v>
      </c>
      <c r="S121" s="40">
        <f t="shared" si="39"/>
        <v>4260</v>
      </c>
      <c r="T121" s="40">
        <f t="shared" si="39"/>
        <v>4580</v>
      </c>
      <c r="U121" s="40">
        <f t="shared" si="39"/>
        <v>4809</v>
      </c>
      <c r="V121" s="40">
        <f t="shared" si="39"/>
        <v>5050</v>
      </c>
      <c r="W121" s="40">
        <f t="shared" si="39"/>
        <v>5177</v>
      </c>
      <c r="X121" s="40">
        <f t="shared" si="39"/>
        <v>5307</v>
      </c>
    </row>
    <row r="122" spans="1:24" ht="15.75" thickBot="1" x14ac:dyDescent="0.3">
      <c r="A122" s="37"/>
      <c r="B122" s="37"/>
      <c r="C122" s="38" t="s">
        <v>41</v>
      </c>
      <c r="D122" s="37"/>
      <c r="E122" s="38" t="s">
        <v>21</v>
      </c>
      <c r="F122" s="39" t="s">
        <v>22</v>
      </c>
      <c r="G122" s="41">
        <v>6554</v>
      </c>
      <c r="H122" s="40">
        <f t="shared" si="40"/>
        <v>7046</v>
      </c>
      <c r="I122" s="40">
        <f t="shared" si="41"/>
        <v>7399</v>
      </c>
      <c r="J122" s="40">
        <f t="shared" si="41"/>
        <v>7769</v>
      </c>
      <c r="K122" s="40">
        <f t="shared" si="42"/>
        <v>7964</v>
      </c>
      <c r="L122" s="40">
        <f t="shared" si="42"/>
        <v>8164</v>
      </c>
      <c r="M122" s="40">
        <f t="shared" si="38"/>
        <v>5243</v>
      </c>
      <c r="N122" s="40">
        <f t="shared" si="38"/>
        <v>5637</v>
      </c>
      <c r="O122" s="40">
        <f t="shared" si="38"/>
        <v>5919</v>
      </c>
      <c r="P122" s="40">
        <f t="shared" si="38"/>
        <v>6215</v>
      </c>
      <c r="Q122" s="40">
        <f t="shared" si="38"/>
        <v>6371</v>
      </c>
      <c r="R122" s="40">
        <f t="shared" si="38"/>
        <v>6531</v>
      </c>
      <c r="S122" s="40">
        <f t="shared" si="39"/>
        <v>4260</v>
      </c>
      <c r="T122" s="40">
        <f t="shared" si="39"/>
        <v>4580</v>
      </c>
      <c r="U122" s="40">
        <f t="shared" si="39"/>
        <v>4809</v>
      </c>
      <c r="V122" s="40">
        <f t="shared" si="39"/>
        <v>5050</v>
      </c>
      <c r="W122" s="40">
        <f t="shared" si="39"/>
        <v>5177</v>
      </c>
      <c r="X122" s="40">
        <f t="shared" si="39"/>
        <v>5307</v>
      </c>
    </row>
    <row r="123" spans="1:24" ht="15.75" thickBot="1" x14ac:dyDescent="0.3">
      <c r="A123" s="37"/>
      <c r="B123" s="37"/>
      <c r="C123" s="38" t="s">
        <v>41</v>
      </c>
      <c r="D123" s="37" t="s">
        <v>23</v>
      </c>
      <c r="E123" s="38" t="s">
        <v>24</v>
      </c>
      <c r="F123" s="39" t="s">
        <v>22</v>
      </c>
      <c r="G123" s="41">
        <v>6501</v>
      </c>
      <c r="H123" s="40">
        <f t="shared" si="40"/>
        <v>6989</v>
      </c>
      <c r="I123" s="40">
        <f t="shared" si="41"/>
        <v>7339</v>
      </c>
      <c r="J123" s="40">
        <f t="shared" si="41"/>
        <v>7706</v>
      </c>
      <c r="K123" s="40">
        <f t="shared" si="42"/>
        <v>7899</v>
      </c>
      <c r="L123" s="40">
        <f t="shared" si="42"/>
        <v>8097</v>
      </c>
      <c r="M123" s="40">
        <f t="shared" si="38"/>
        <v>5201</v>
      </c>
      <c r="N123" s="40">
        <f t="shared" si="38"/>
        <v>5591</v>
      </c>
      <c r="O123" s="40">
        <f t="shared" si="38"/>
        <v>5871</v>
      </c>
      <c r="P123" s="40">
        <f t="shared" si="38"/>
        <v>6165</v>
      </c>
      <c r="Q123" s="40">
        <f t="shared" si="38"/>
        <v>6319</v>
      </c>
      <c r="R123" s="40">
        <f t="shared" si="38"/>
        <v>6478</v>
      </c>
      <c r="S123" s="40">
        <f t="shared" si="39"/>
        <v>4226</v>
      </c>
      <c r="T123" s="40">
        <f t="shared" si="39"/>
        <v>4543</v>
      </c>
      <c r="U123" s="40">
        <f t="shared" si="39"/>
        <v>4770</v>
      </c>
      <c r="V123" s="40">
        <f t="shared" si="39"/>
        <v>5009</v>
      </c>
      <c r="W123" s="40">
        <f t="shared" si="39"/>
        <v>5134</v>
      </c>
      <c r="X123" s="40">
        <f t="shared" si="39"/>
        <v>5263</v>
      </c>
    </row>
    <row r="124" spans="1:24" ht="15.75" thickBot="1" x14ac:dyDescent="0.3">
      <c r="A124" s="37"/>
      <c r="B124" s="37"/>
      <c r="C124" s="38" t="s">
        <v>41</v>
      </c>
      <c r="D124" s="37"/>
      <c r="E124" s="39" t="s">
        <v>25</v>
      </c>
      <c r="F124" s="39" t="s">
        <v>25</v>
      </c>
      <c r="G124" s="41">
        <v>6501</v>
      </c>
      <c r="H124" s="40">
        <f t="shared" si="40"/>
        <v>6989</v>
      </c>
      <c r="I124" s="40">
        <f t="shared" si="41"/>
        <v>7339</v>
      </c>
      <c r="J124" s="40">
        <f t="shared" si="41"/>
        <v>7706</v>
      </c>
      <c r="K124" s="40">
        <f t="shared" si="42"/>
        <v>7899</v>
      </c>
      <c r="L124" s="40">
        <f t="shared" si="42"/>
        <v>8097</v>
      </c>
      <c r="M124" s="40">
        <f t="shared" si="38"/>
        <v>5201</v>
      </c>
      <c r="N124" s="40">
        <f t="shared" si="38"/>
        <v>5591</v>
      </c>
      <c r="O124" s="40">
        <f t="shared" si="38"/>
        <v>5871</v>
      </c>
      <c r="P124" s="40">
        <f t="shared" si="38"/>
        <v>6165</v>
      </c>
      <c r="Q124" s="40">
        <f t="shared" si="38"/>
        <v>6319</v>
      </c>
      <c r="R124" s="40">
        <f t="shared" si="38"/>
        <v>6478</v>
      </c>
      <c r="S124" s="40">
        <f t="shared" si="39"/>
        <v>4226</v>
      </c>
      <c r="T124" s="40">
        <f t="shared" si="39"/>
        <v>4543</v>
      </c>
      <c r="U124" s="40">
        <f t="shared" si="39"/>
        <v>4770</v>
      </c>
      <c r="V124" s="40">
        <f t="shared" si="39"/>
        <v>5009</v>
      </c>
      <c r="W124" s="40">
        <f t="shared" si="39"/>
        <v>5134</v>
      </c>
      <c r="X124" s="40">
        <f t="shared" si="39"/>
        <v>5263</v>
      </c>
    </row>
    <row r="125" spans="1:24" ht="15.75" thickBot="1" x14ac:dyDescent="0.3">
      <c r="A125" s="37"/>
      <c r="B125" s="37"/>
      <c r="C125" s="38" t="s">
        <v>41</v>
      </c>
      <c r="D125" s="37" t="s">
        <v>26</v>
      </c>
      <c r="E125" s="45" t="s">
        <v>27</v>
      </c>
      <c r="F125" s="39" t="s">
        <v>28</v>
      </c>
      <c r="G125" s="41">
        <v>6446</v>
      </c>
      <c r="H125" s="40">
        <f t="shared" si="40"/>
        <v>6930</v>
      </c>
      <c r="I125" s="40">
        <f t="shared" si="41"/>
        <v>7277</v>
      </c>
      <c r="J125" s="40">
        <f t="shared" si="41"/>
        <v>7641</v>
      </c>
      <c r="K125" s="40">
        <f t="shared" si="42"/>
        <v>7833</v>
      </c>
      <c r="L125" s="40">
        <f t="shared" si="42"/>
        <v>8029</v>
      </c>
      <c r="M125" s="40">
        <f t="shared" si="38"/>
        <v>5157</v>
      </c>
      <c r="N125" s="40">
        <f t="shared" si="38"/>
        <v>5544</v>
      </c>
      <c r="O125" s="40">
        <f t="shared" si="38"/>
        <v>5822</v>
      </c>
      <c r="P125" s="40">
        <f t="shared" si="38"/>
        <v>6113</v>
      </c>
      <c r="Q125" s="40">
        <f t="shared" si="38"/>
        <v>6266</v>
      </c>
      <c r="R125" s="40">
        <f t="shared" si="38"/>
        <v>6423</v>
      </c>
      <c r="S125" s="40">
        <f t="shared" si="39"/>
        <v>4190</v>
      </c>
      <c r="T125" s="40">
        <f t="shared" si="39"/>
        <v>4505</v>
      </c>
      <c r="U125" s="40">
        <f t="shared" si="39"/>
        <v>4730</v>
      </c>
      <c r="V125" s="40">
        <f t="shared" si="39"/>
        <v>4967</v>
      </c>
      <c r="W125" s="40">
        <f t="shared" si="39"/>
        <v>5091</v>
      </c>
      <c r="X125" s="40">
        <f t="shared" si="39"/>
        <v>5219</v>
      </c>
    </row>
    <row r="126" spans="1:24" ht="15.75" thickBot="1" x14ac:dyDescent="0.3">
      <c r="A126" s="37"/>
      <c r="B126" s="37"/>
      <c r="C126" s="38" t="s">
        <v>41</v>
      </c>
      <c r="D126" s="37"/>
      <c r="E126" s="45"/>
      <c r="F126" s="39" t="s">
        <v>33</v>
      </c>
      <c r="G126" s="41">
        <v>6446</v>
      </c>
      <c r="H126" s="40">
        <f t="shared" si="40"/>
        <v>6930</v>
      </c>
      <c r="I126" s="40">
        <f t="shared" si="41"/>
        <v>7277</v>
      </c>
      <c r="J126" s="40">
        <f t="shared" si="41"/>
        <v>7641</v>
      </c>
      <c r="K126" s="40">
        <f t="shared" si="42"/>
        <v>7833</v>
      </c>
      <c r="L126" s="40">
        <f t="shared" si="42"/>
        <v>8029</v>
      </c>
      <c r="M126" s="40">
        <f t="shared" si="38"/>
        <v>5157</v>
      </c>
      <c r="N126" s="40">
        <f t="shared" si="38"/>
        <v>5544</v>
      </c>
      <c r="O126" s="40">
        <f t="shared" si="38"/>
        <v>5822</v>
      </c>
      <c r="P126" s="40">
        <f t="shared" si="38"/>
        <v>6113</v>
      </c>
      <c r="Q126" s="40">
        <f t="shared" si="38"/>
        <v>6266</v>
      </c>
      <c r="R126" s="40">
        <f t="shared" si="38"/>
        <v>6423</v>
      </c>
      <c r="S126" s="40">
        <f t="shared" si="39"/>
        <v>4190</v>
      </c>
      <c r="T126" s="40">
        <f t="shared" si="39"/>
        <v>4505</v>
      </c>
      <c r="U126" s="40">
        <f t="shared" si="39"/>
        <v>4730</v>
      </c>
      <c r="V126" s="40">
        <f t="shared" si="39"/>
        <v>4967</v>
      </c>
      <c r="W126" s="40">
        <f t="shared" si="39"/>
        <v>5091</v>
      </c>
      <c r="X126" s="40">
        <f t="shared" si="39"/>
        <v>5219</v>
      </c>
    </row>
    <row r="127" spans="1:24" ht="15.75" thickBot="1" x14ac:dyDescent="0.3">
      <c r="A127" s="37"/>
      <c r="B127" s="37"/>
      <c r="C127" s="38" t="s">
        <v>41</v>
      </c>
      <c r="D127" s="38" t="s">
        <v>30</v>
      </c>
      <c r="E127" s="39" t="s">
        <v>34</v>
      </c>
      <c r="F127" s="39" t="s">
        <v>33</v>
      </c>
      <c r="G127" s="41">
        <v>6391</v>
      </c>
      <c r="H127" s="40">
        <f t="shared" si="40"/>
        <v>6871</v>
      </c>
      <c r="I127" s="40">
        <f t="shared" si="41"/>
        <v>7215</v>
      </c>
      <c r="J127" s="40">
        <f t="shared" si="41"/>
        <v>7576</v>
      </c>
      <c r="K127" s="40">
        <f t="shared" si="42"/>
        <v>7766</v>
      </c>
      <c r="L127" s="40">
        <f t="shared" si="42"/>
        <v>7961</v>
      </c>
      <c r="M127" s="40">
        <f t="shared" si="38"/>
        <v>5113</v>
      </c>
      <c r="N127" s="40">
        <f t="shared" si="38"/>
        <v>5497</v>
      </c>
      <c r="O127" s="40">
        <f t="shared" si="38"/>
        <v>5772</v>
      </c>
      <c r="P127" s="40">
        <f t="shared" si="38"/>
        <v>6061</v>
      </c>
      <c r="Q127" s="40">
        <f t="shared" si="38"/>
        <v>6213</v>
      </c>
      <c r="R127" s="40">
        <f t="shared" si="38"/>
        <v>6369</v>
      </c>
      <c r="S127" s="40">
        <f t="shared" si="39"/>
        <v>4154</v>
      </c>
      <c r="T127" s="40">
        <f t="shared" si="39"/>
        <v>4466</v>
      </c>
      <c r="U127" s="40">
        <f t="shared" si="39"/>
        <v>4690</v>
      </c>
      <c r="V127" s="40">
        <f t="shared" si="39"/>
        <v>4924</v>
      </c>
      <c r="W127" s="40">
        <f t="shared" si="39"/>
        <v>5048</v>
      </c>
      <c r="X127" s="40">
        <f t="shared" si="39"/>
        <v>5175</v>
      </c>
    </row>
    <row r="128" spans="1:24" ht="30.75" thickBot="1" x14ac:dyDescent="0.3">
      <c r="A128" s="38">
        <v>8</v>
      </c>
      <c r="B128" s="38" t="s">
        <v>45</v>
      </c>
      <c r="C128" s="38" t="s">
        <v>41</v>
      </c>
      <c r="D128" s="39" t="s">
        <v>38</v>
      </c>
      <c r="E128" s="39" t="s">
        <v>39</v>
      </c>
      <c r="F128" s="39" t="s">
        <v>39</v>
      </c>
      <c r="G128" s="40">
        <v>6337</v>
      </c>
      <c r="H128" s="40">
        <f t="shared" si="40"/>
        <v>6813</v>
      </c>
      <c r="I128" s="40">
        <f t="shared" si="41"/>
        <v>7154</v>
      </c>
      <c r="J128" s="40">
        <f t="shared" si="41"/>
        <v>7512</v>
      </c>
      <c r="K128" s="40">
        <f t="shared" si="42"/>
        <v>7700</v>
      </c>
      <c r="L128" s="40">
        <f t="shared" si="42"/>
        <v>7893</v>
      </c>
      <c r="M128" s="40">
        <f t="shared" si="38"/>
        <v>5070</v>
      </c>
      <c r="N128" s="40">
        <f t="shared" si="38"/>
        <v>5450</v>
      </c>
      <c r="O128" s="40">
        <f t="shared" si="38"/>
        <v>5723</v>
      </c>
      <c r="P128" s="40">
        <f t="shared" si="38"/>
        <v>6010</v>
      </c>
      <c r="Q128" s="40">
        <f t="shared" si="38"/>
        <v>6160</v>
      </c>
      <c r="R128" s="40">
        <f t="shared" si="38"/>
        <v>6314</v>
      </c>
      <c r="S128" s="40">
        <f t="shared" si="39"/>
        <v>4119</v>
      </c>
      <c r="T128" s="40">
        <f t="shared" si="39"/>
        <v>4428</v>
      </c>
      <c r="U128" s="40">
        <f t="shared" si="39"/>
        <v>4650</v>
      </c>
      <c r="V128" s="40">
        <f t="shared" si="39"/>
        <v>4883</v>
      </c>
      <c r="W128" s="40">
        <f t="shared" si="39"/>
        <v>5005</v>
      </c>
      <c r="X128" s="40">
        <f t="shared" si="39"/>
        <v>5130</v>
      </c>
    </row>
    <row r="129" spans="1:24" ht="30.75" thickBot="1" x14ac:dyDescent="0.3">
      <c r="A129" s="37">
        <v>9</v>
      </c>
      <c r="B129" s="37" t="s">
        <v>46</v>
      </c>
      <c r="C129" s="38" t="s">
        <v>47</v>
      </c>
      <c r="D129" s="37" t="s">
        <v>10</v>
      </c>
      <c r="E129" s="39" t="s">
        <v>10</v>
      </c>
      <c r="F129" s="39" t="s">
        <v>11</v>
      </c>
      <c r="G129" s="40">
        <v>6773</v>
      </c>
      <c r="H129" s="40">
        <f t="shared" si="40"/>
        <v>7281</v>
      </c>
      <c r="I129" s="40">
        <f t="shared" si="41"/>
        <v>7646</v>
      </c>
      <c r="J129" s="40">
        <f t="shared" si="41"/>
        <v>8029</v>
      </c>
      <c r="K129" s="40">
        <f t="shared" si="42"/>
        <v>8230</v>
      </c>
      <c r="L129" s="40">
        <f t="shared" si="42"/>
        <v>8436</v>
      </c>
      <c r="M129" s="40">
        <f t="shared" si="38"/>
        <v>5418</v>
      </c>
      <c r="N129" s="40">
        <f t="shared" si="38"/>
        <v>5825</v>
      </c>
      <c r="O129" s="40">
        <f t="shared" si="38"/>
        <v>6117</v>
      </c>
      <c r="P129" s="40">
        <f t="shared" si="38"/>
        <v>6423</v>
      </c>
      <c r="Q129" s="40">
        <f t="shared" si="38"/>
        <v>6584</v>
      </c>
      <c r="R129" s="40">
        <f t="shared" si="38"/>
        <v>6749</v>
      </c>
      <c r="S129" s="40">
        <f t="shared" si="39"/>
        <v>4402</v>
      </c>
      <c r="T129" s="40">
        <f t="shared" si="39"/>
        <v>4733</v>
      </c>
      <c r="U129" s="40">
        <f t="shared" si="39"/>
        <v>4970</v>
      </c>
      <c r="V129" s="40">
        <f t="shared" si="39"/>
        <v>5219</v>
      </c>
      <c r="W129" s="40">
        <f t="shared" si="39"/>
        <v>5350</v>
      </c>
      <c r="X129" s="40">
        <f t="shared" si="39"/>
        <v>5483</v>
      </c>
    </row>
    <row r="130" spans="1:24" ht="15.75" thickBot="1" x14ac:dyDescent="0.3">
      <c r="A130" s="37"/>
      <c r="B130" s="37"/>
      <c r="C130" s="38" t="s">
        <v>47</v>
      </c>
      <c r="D130" s="37"/>
      <c r="E130" s="39" t="s">
        <v>10</v>
      </c>
      <c r="F130" s="46" t="s">
        <v>12</v>
      </c>
      <c r="G130" s="40">
        <v>6773</v>
      </c>
      <c r="H130" s="40">
        <f t="shared" si="40"/>
        <v>7281</v>
      </c>
      <c r="I130" s="40">
        <f t="shared" si="41"/>
        <v>7646</v>
      </c>
      <c r="J130" s="40">
        <f t="shared" si="41"/>
        <v>8029</v>
      </c>
      <c r="K130" s="40">
        <f t="shared" si="42"/>
        <v>8230</v>
      </c>
      <c r="L130" s="40">
        <f t="shared" si="42"/>
        <v>8436</v>
      </c>
      <c r="M130" s="40">
        <f t="shared" si="38"/>
        <v>5418</v>
      </c>
      <c r="N130" s="40">
        <f t="shared" si="38"/>
        <v>5825</v>
      </c>
      <c r="O130" s="40">
        <f t="shared" si="38"/>
        <v>6117</v>
      </c>
      <c r="P130" s="40">
        <f t="shared" si="38"/>
        <v>6423</v>
      </c>
      <c r="Q130" s="40">
        <f t="shared" si="38"/>
        <v>6584</v>
      </c>
      <c r="R130" s="40">
        <f t="shared" si="38"/>
        <v>6749</v>
      </c>
      <c r="S130" s="40">
        <f t="shared" si="39"/>
        <v>4402</v>
      </c>
      <c r="T130" s="40">
        <f t="shared" si="39"/>
        <v>4733</v>
      </c>
      <c r="U130" s="40">
        <f t="shared" si="39"/>
        <v>4970</v>
      </c>
      <c r="V130" s="40">
        <f t="shared" si="39"/>
        <v>5219</v>
      </c>
      <c r="W130" s="40">
        <f t="shared" si="39"/>
        <v>5350</v>
      </c>
      <c r="X130" s="40">
        <f t="shared" si="39"/>
        <v>5483</v>
      </c>
    </row>
    <row r="131" spans="1:24" ht="15.75" thickBot="1" x14ac:dyDescent="0.3">
      <c r="A131" s="37"/>
      <c r="B131" s="37"/>
      <c r="C131" s="38" t="s">
        <v>47</v>
      </c>
      <c r="D131" s="37"/>
      <c r="E131" s="39" t="s">
        <v>10</v>
      </c>
      <c r="F131" s="39" t="s">
        <v>13</v>
      </c>
      <c r="G131" s="40">
        <v>6773</v>
      </c>
      <c r="H131" s="40">
        <f t="shared" si="40"/>
        <v>7281</v>
      </c>
      <c r="I131" s="40">
        <f t="shared" si="41"/>
        <v>7646</v>
      </c>
      <c r="J131" s="40">
        <f t="shared" si="41"/>
        <v>8029</v>
      </c>
      <c r="K131" s="40">
        <f t="shared" si="42"/>
        <v>8230</v>
      </c>
      <c r="L131" s="40">
        <f t="shared" si="42"/>
        <v>8436</v>
      </c>
      <c r="M131" s="40">
        <f t="shared" si="38"/>
        <v>5418</v>
      </c>
      <c r="N131" s="40">
        <f t="shared" si="38"/>
        <v>5825</v>
      </c>
      <c r="O131" s="40">
        <f t="shared" si="38"/>
        <v>6117</v>
      </c>
      <c r="P131" s="40">
        <f t="shared" si="38"/>
        <v>6423</v>
      </c>
      <c r="Q131" s="40">
        <f t="shared" si="38"/>
        <v>6584</v>
      </c>
      <c r="R131" s="40">
        <f t="shared" si="38"/>
        <v>6749</v>
      </c>
      <c r="S131" s="40">
        <f t="shared" si="39"/>
        <v>4402</v>
      </c>
      <c r="T131" s="40">
        <f t="shared" si="39"/>
        <v>4733</v>
      </c>
      <c r="U131" s="40">
        <f t="shared" si="39"/>
        <v>4970</v>
      </c>
      <c r="V131" s="40">
        <f t="shared" si="39"/>
        <v>5219</v>
      </c>
      <c r="W131" s="40">
        <f t="shared" si="39"/>
        <v>5350</v>
      </c>
      <c r="X131" s="40">
        <f t="shared" si="39"/>
        <v>5483</v>
      </c>
    </row>
    <row r="132" spans="1:24" ht="15.75" thickBot="1" x14ac:dyDescent="0.3">
      <c r="A132" s="37"/>
      <c r="B132" s="37"/>
      <c r="C132" s="38" t="s">
        <v>47</v>
      </c>
      <c r="D132" s="37"/>
      <c r="E132" s="39" t="s">
        <v>10</v>
      </c>
      <c r="F132" s="39" t="s">
        <v>14</v>
      </c>
      <c r="G132" s="40">
        <v>6773</v>
      </c>
      <c r="H132" s="40">
        <f t="shared" si="40"/>
        <v>7281</v>
      </c>
      <c r="I132" s="40">
        <f t="shared" ref="I132:J147" si="43">ROUNDUP(H132*1.05,0)</f>
        <v>7646</v>
      </c>
      <c r="J132" s="40">
        <f t="shared" si="43"/>
        <v>8029</v>
      </c>
      <c r="K132" s="40">
        <f t="shared" ref="K132:L147" si="44">ROUNDUP(J132*1.025,0)</f>
        <v>8230</v>
      </c>
      <c r="L132" s="40">
        <f t="shared" si="44"/>
        <v>8436</v>
      </c>
      <c r="M132" s="40">
        <f t="shared" si="38"/>
        <v>5418</v>
      </c>
      <c r="N132" s="40">
        <f t="shared" si="38"/>
        <v>5825</v>
      </c>
      <c r="O132" s="40">
        <f t="shared" si="38"/>
        <v>6117</v>
      </c>
      <c r="P132" s="40">
        <f t="shared" si="38"/>
        <v>6423</v>
      </c>
      <c r="Q132" s="40">
        <f t="shared" si="38"/>
        <v>6584</v>
      </c>
      <c r="R132" s="40">
        <f t="shared" si="38"/>
        <v>6749</v>
      </c>
      <c r="S132" s="40">
        <f t="shared" si="39"/>
        <v>4402</v>
      </c>
      <c r="T132" s="40">
        <f t="shared" si="39"/>
        <v>4733</v>
      </c>
      <c r="U132" s="40">
        <f t="shared" si="39"/>
        <v>4970</v>
      </c>
      <c r="V132" s="40">
        <f t="shared" si="39"/>
        <v>5219</v>
      </c>
      <c r="W132" s="40">
        <f t="shared" si="39"/>
        <v>5350</v>
      </c>
      <c r="X132" s="40">
        <f t="shared" si="39"/>
        <v>5483</v>
      </c>
    </row>
    <row r="133" spans="1:24" ht="15.75" thickBot="1" x14ac:dyDescent="0.3">
      <c r="A133" s="37"/>
      <c r="B133" s="37"/>
      <c r="C133" s="38" t="s">
        <v>47</v>
      </c>
      <c r="D133" s="37" t="s">
        <v>15</v>
      </c>
      <c r="E133" s="39" t="s">
        <v>16</v>
      </c>
      <c r="F133" s="39" t="s">
        <v>16</v>
      </c>
      <c r="G133" s="41">
        <v>6663</v>
      </c>
      <c r="H133" s="40">
        <f t="shared" si="40"/>
        <v>7163</v>
      </c>
      <c r="I133" s="40">
        <f t="shared" si="43"/>
        <v>7522</v>
      </c>
      <c r="J133" s="40">
        <f t="shared" si="43"/>
        <v>7899</v>
      </c>
      <c r="K133" s="40">
        <f t="shared" si="44"/>
        <v>8097</v>
      </c>
      <c r="L133" s="40">
        <f t="shared" si="44"/>
        <v>8300</v>
      </c>
      <c r="M133" s="40">
        <f t="shared" si="38"/>
        <v>5330</v>
      </c>
      <c r="N133" s="40">
        <f t="shared" si="38"/>
        <v>5730</v>
      </c>
      <c r="O133" s="40">
        <f t="shared" si="38"/>
        <v>6018</v>
      </c>
      <c r="P133" s="40">
        <f t="shared" si="38"/>
        <v>6319</v>
      </c>
      <c r="Q133" s="40">
        <f t="shared" si="38"/>
        <v>6478</v>
      </c>
      <c r="R133" s="40">
        <f t="shared" si="38"/>
        <v>6640</v>
      </c>
      <c r="S133" s="40">
        <f t="shared" si="39"/>
        <v>4331</v>
      </c>
      <c r="T133" s="40">
        <f t="shared" si="39"/>
        <v>4656</v>
      </c>
      <c r="U133" s="40">
        <f t="shared" si="39"/>
        <v>4889</v>
      </c>
      <c r="V133" s="40">
        <f t="shared" si="39"/>
        <v>5134</v>
      </c>
      <c r="W133" s="40">
        <f t="shared" si="39"/>
        <v>5263</v>
      </c>
      <c r="X133" s="40">
        <f t="shared" si="39"/>
        <v>5395</v>
      </c>
    </row>
    <row r="134" spans="1:24" ht="15.75" thickBot="1" x14ac:dyDescent="0.3">
      <c r="A134" s="37"/>
      <c r="B134" s="37"/>
      <c r="C134" s="38" t="s">
        <v>47</v>
      </c>
      <c r="D134" s="37"/>
      <c r="E134" s="39" t="s">
        <v>17</v>
      </c>
      <c r="F134" s="39" t="s">
        <v>18</v>
      </c>
      <c r="G134" s="41">
        <v>6663</v>
      </c>
      <c r="H134" s="40">
        <f t="shared" si="40"/>
        <v>7163</v>
      </c>
      <c r="I134" s="40">
        <f t="shared" si="43"/>
        <v>7522</v>
      </c>
      <c r="J134" s="40">
        <f t="shared" si="43"/>
        <v>7899</v>
      </c>
      <c r="K134" s="40">
        <f t="shared" si="44"/>
        <v>8097</v>
      </c>
      <c r="L134" s="40">
        <f t="shared" si="44"/>
        <v>8300</v>
      </c>
      <c r="M134" s="40">
        <f t="shared" si="38"/>
        <v>5330</v>
      </c>
      <c r="N134" s="40">
        <f t="shared" si="38"/>
        <v>5730</v>
      </c>
      <c r="O134" s="40">
        <f t="shared" si="38"/>
        <v>6018</v>
      </c>
      <c r="P134" s="40">
        <f t="shared" si="38"/>
        <v>6319</v>
      </c>
      <c r="Q134" s="40">
        <f t="shared" si="38"/>
        <v>6478</v>
      </c>
      <c r="R134" s="40">
        <f t="shared" si="38"/>
        <v>6640</v>
      </c>
      <c r="S134" s="40">
        <f t="shared" si="39"/>
        <v>4331</v>
      </c>
      <c r="T134" s="40">
        <f t="shared" si="39"/>
        <v>4656</v>
      </c>
      <c r="U134" s="40">
        <f t="shared" si="39"/>
        <v>4889</v>
      </c>
      <c r="V134" s="40">
        <f t="shared" si="39"/>
        <v>5134</v>
      </c>
      <c r="W134" s="40">
        <f t="shared" si="39"/>
        <v>5263</v>
      </c>
      <c r="X134" s="40">
        <f t="shared" si="39"/>
        <v>5395</v>
      </c>
    </row>
    <row r="135" spans="1:24" ht="15.75" thickBot="1" x14ac:dyDescent="0.3">
      <c r="A135" s="37"/>
      <c r="B135" s="37"/>
      <c r="C135" s="38" t="s">
        <v>47</v>
      </c>
      <c r="D135" s="37" t="s">
        <v>19</v>
      </c>
      <c r="E135" s="39" t="s">
        <v>20</v>
      </c>
      <c r="F135" s="39" t="s">
        <v>18</v>
      </c>
      <c r="G135" s="41">
        <v>6554</v>
      </c>
      <c r="H135" s="40">
        <f t="shared" si="40"/>
        <v>7046</v>
      </c>
      <c r="I135" s="40">
        <f t="shared" si="43"/>
        <v>7399</v>
      </c>
      <c r="J135" s="40">
        <f t="shared" si="43"/>
        <v>7769</v>
      </c>
      <c r="K135" s="40">
        <f t="shared" si="44"/>
        <v>7964</v>
      </c>
      <c r="L135" s="40">
        <f t="shared" si="44"/>
        <v>8164</v>
      </c>
      <c r="M135" s="40">
        <f t="shared" si="38"/>
        <v>5243</v>
      </c>
      <c r="N135" s="40">
        <f t="shared" si="38"/>
        <v>5637</v>
      </c>
      <c r="O135" s="40">
        <f t="shared" si="38"/>
        <v>5919</v>
      </c>
      <c r="P135" s="40">
        <f t="shared" si="38"/>
        <v>6215</v>
      </c>
      <c r="Q135" s="40">
        <f t="shared" si="38"/>
        <v>6371</v>
      </c>
      <c r="R135" s="40">
        <f t="shared" si="38"/>
        <v>6531</v>
      </c>
      <c r="S135" s="40">
        <f t="shared" si="39"/>
        <v>4260</v>
      </c>
      <c r="T135" s="40">
        <f t="shared" si="39"/>
        <v>4580</v>
      </c>
      <c r="U135" s="40">
        <f t="shared" si="39"/>
        <v>4809</v>
      </c>
      <c r="V135" s="40">
        <f t="shared" si="39"/>
        <v>5050</v>
      </c>
      <c r="W135" s="40">
        <f t="shared" si="39"/>
        <v>5177</v>
      </c>
      <c r="X135" s="40">
        <f t="shared" si="39"/>
        <v>5307</v>
      </c>
    </row>
    <row r="136" spans="1:24" ht="15.75" thickBot="1" x14ac:dyDescent="0.3">
      <c r="A136" s="37"/>
      <c r="B136" s="37"/>
      <c r="C136" s="38" t="s">
        <v>47</v>
      </c>
      <c r="D136" s="37"/>
      <c r="E136" s="38" t="s">
        <v>21</v>
      </c>
      <c r="F136" s="39" t="s">
        <v>22</v>
      </c>
      <c r="G136" s="41">
        <v>6554</v>
      </c>
      <c r="H136" s="40">
        <f t="shared" si="40"/>
        <v>7046</v>
      </c>
      <c r="I136" s="40">
        <f t="shared" si="43"/>
        <v>7399</v>
      </c>
      <c r="J136" s="40">
        <f t="shared" si="43"/>
        <v>7769</v>
      </c>
      <c r="K136" s="40">
        <f t="shared" si="44"/>
        <v>7964</v>
      </c>
      <c r="L136" s="40">
        <f t="shared" si="44"/>
        <v>8164</v>
      </c>
      <c r="M136" s="40">
        <f t="shared" si="38"/>
        <v>5243</v>
      </c>
      <c r="N136" s="40">
        <f t="shared" si="38"/>
        <v>5637</v>
      </c>
      <c r="O136" s="40">
        <f t="shared" si="38"/>
        <v>5919</v>
      </c>
      <c r="P136" s="40">
        <f t="shared" si="38"/>
        <v>6215</v>
      </c>
      <c r="Q136" s="40">
        <f t="shared" si="38"/>
        <v>6371</v>
      </c>
      <c r="R136" s="40">
        <f t="shared" si="38"/>
        <v>6531</v>
      </c>
      <c r="S136" s="40">
        <f t="shared" si="39"/>
        <v>4260</v>
      </c>
      <c r="T136" s="40">
        <f t="shared" si="39"/>
        <v>4580</v>
      </c>
      <c r="U136" s="40">
        <f t="shared" si="39"/>
        <v>4809</v>
      </c>
      <c r="V136" s="40">
        <f t="shared" si="39"/>
        <v>5050</v>
      </c>
      <c r="W136" s="40">
        <f t="shared" si="39"/>
        <v>5177</v>
      </c>
      <c r="X136" s="40">
        <f t="shared" si="39"/>
        <v>5307</v>
      </c>
    </row>
    <row r="137" spans="1:24" ht="15.75" thickBot="1" x14ac:dyDescent="0.3">
      <c r="A137" s="37"/>
      <c r="B137" s="37"/>
      <c r="C137" s="38" t="s">
        <v>47</v>
      </c>
      <c r="D137" s="37" t="s">
        <v>23</v>
      </c>
      <c r="E137" s="38" t="s">
        <v>24</v>
      </c>
      <c r="F137" s="39" t="s">
        <v>22</v>
      </c>
      <c r="G137" s="41">
        <v>6501</v>
      </c>
      <c r="H137" s="40">
        <f t="shared" si="40"/>
        <v>6989</v>
      </c>
      <c r="I137" s="40">
        <f t="shared" si="43"/>
        <v>7339</v>
      </c>
      <c r="J137" s="40">
        <f t="shared" si="43"/>
        <v>7706</v>
      </c>
      <c r="K137" s="40">
        <f t="shared" si="44"/>
        <v>7899</v>
      </c>
      <c r="L137" s="40">
        <f t="shared" si="44"/>
        <v>8097</v>
      </c>
      <c r="M137" s="40">
        <f t="shared" si="38"/>
        <v>5201</v>
      </c>
      <c r="N137" s="40">
        <f t="shared" si="38"/>
        <v>5591</v>
      </c>
      <c r="O137" s="40">
        <f t="shared" si="38"/>
        <v>5871</v>
      </c>
      <c r="P137" s="40">
        <f t="shared" si="38"/>
        <v>6165</v>
      </c>
      <c r="Q137" s="40">
        <f t="shared" si="38"/>
        <v>6319</v>
      </c>
      <c r="R137" s="40">
        <f t="shared" si="38"/>
        <v>6478</v>
      </c>
      <c r="S137" s="40">
        <f t="shared" si="39"/>
        <v>4226</v>
      </c>
      <c r="T137" s="40">
        <f t="shared" si="39"/>
        <v>4543</v>
      </c>
      <c r="U137" s="40">
        <f t="shared" si="39"/>
        <v>4770</v>
      </c>
      <c r="V137" s="40">
        <f t="shared" si="39"/>
        <v>5009</v>
      </c>
      <c r="W137" s="40">
        <f t="shared" si="39"/>
        <v>5134</v>
      </c>
      <c r="X137" s="40">
        <f t="shared" si="39"/>
        <v>5263</v>
      </c>
    </row>
    <row r="138" spans="1:24" ht="15.75" thickBot="1" x14ac:dyDescent="0.3">
      <c r="A138" s="37"/>
      <c r="B138" s="37"/>
      <c r="C138" s="38" t="s">
        <v>47</v>
      </c>
      <c r="D138" s="37"/>
      <c r="E138" s="39" t="s">
        <v>25</v>
      </c>
      <c r="F138" s="39" t="s">
        <v>25</v>
      </c>
      <c r="G138" s="41">
        <v>6501</v>
      </c>
      <c r="H138" s="40">
        <f t="shared" si="40"/>
        <v>6989</v>
      </c>
      <c r="I138" s="40">
        <f t="shared" si="43"/>
        <v>7339</v>
      </c>
      <c r="J138" s="40">
        <f t="shared" si="43"/>
        <v>7706</v>
      </c>
      <c r="K138" s="40">
        <f t="shared" si="44"/>
        <v>7899</v>
      </c>
      <c r="L138" s="40">
        <f t="shared" si="44"/>
        <v>8097</v>
      </c>
      <c r="M138" s="40">
        <f t="shared" si="38"/>
        <v>5201</v>
      </c>
      <c r="N138" s="40">
        <f t="shared" si="38"/>
        <v>5591</v>
      </c>
      <c r="O138" s="40">
        <f t="shared" si="38"/>
        <v>5871</v>
      </c>
      <c r="P138" s="40">
        <f t="shared" si="38"/>
        <v>6165</v>
      </c>
      <c r="Q138" s="40">
        <f t="shared" si="38"/>
        <v>6319</v>
      </c>
      <c r="R138" s="40">
        <f t="shared" si="38"/>
        <v>6478</v>
      </c>
      <c r="S138" s="40">
        <f t="shared" si="39"/>
        <v>4226</v>
      </c>
      <c r="T138" s="40">
        <f t="shared" si="39"/>
        <v>4543</v>
      </c>
      <c r="U138" s="40">
        <f t="shared" si="39"/>
        <v>4770</v>
      </c>
      <c r="V138" s="40">
        <f t="shared" si="39"/>
        <v>5009</v>
      </c>
      <c r="W138" s="40">
        <f t="shared" si="39"/>
        <v>5134</v>
      </c>
      <c r="X138" s="40">
        <f t="shared" si="39"/>
        <v>5263</v>
      </c>
    </row>
    <row r="139" spans="1:24" ht="15.75" thickBot="1" x14ac:dyDescent="0.3">
      <c r="A139" s="37"/>
      <c r="B139" s="37"/>
      <c r="C139" s="38" t="s">
        <v>47</v>
      </c>
      <c r="D139" s="38" t="s">
        <v>26</v>
      </c>
      <c r="E139" s="39" t="s">
        <v>28</v>
      </c>
      <c r="F139" s="39" t="s">
        <v>28</v>
      </c>
      <c r="G139" s="41">
        <v>6446</v>
      </c>
      <c r="H139" s="40">
        <f t="shared" si="40"/>
        <v>6930</v>
      </c>
      <c r="I139" s="40">
        <f t="shared" si="43"/>
        <v>7277</v>
      </c>
      <c r="J139" s="40">
        <f t="shared" si="43"/>
        <v>7641</v>
      </c>
      <c r="K139" s="40">
        <f t="shared" si="44"/>
        <v>7833</v>
      </c>
      <c r="L139" s="40">
        <f t="shared" si="44"/>
        <v>8029</v>
      </c>
      <c r="M139" s="40">
        <f t="shared" si="38"/>
        <v>5157</v>
      </c>
      <c r="N139" s="40">
        <f t="shared" si="38"/>
        <v>5544</v>
      </c>
      <c r="O139" s="40">
        <f t="shared" si="38"/>
        <v>5822</v>
      </c>
      <c r="P139" s="40">
        <f t="shared" si="38"/>
        <v>6113</v>
      </c>
      <c r="Q139" s="40">
        <f t="shared" si="38"/>
        <v>6266</v>
      </c>
      <c r="R139" s="40">
        <f t="shared" si="38"/>
        <v>6423</v>
      </c>
      <c r="S139" s="40">
        <f t="shared" si="39"/>
        <v>4190</v>
      </c>
      <c r="T139" s="40">
        <f t="shared" si="39"/>
        <v>4505</v>
      </c>
      <c r="U139" s="40">
        <f t="shared" si="39"/>
        <v>4730</v>
      </c>
      <c r="V139" s="40">
        <f t="shared" si="39"/>
        <v>4967</v>
      </c>
      <c r="W139" s="40">
        <f t="shared" si="39"/>
        <v>5091</v>
      </c>
      <c r="X139" s="40">
        <f t="shared" si="39"/>
        <v>5219</v>
      </c>
    </row>
    <row r="140" spans="1:24" ht="30.75" thickBot="1" x14ac:dyDescent="0.3">
      <c r="A140" s="37">
        <v>10</v>
      </c>
      <c r="B140" s="37" t="s">
        <v>48</v>
      </c>
      <c r="C140" s="38" t="s">
        <v>47</v>
      </c>
      <c r="D140" s="37" t="s">
        <v>10</v>
      </c>
      <c r="E140" s="39" t="s">
        <v>10</v>
      </c>
      <c r="F140" s="39" t="s">
        <v>11</v>
      </c>
      <c r="G140" s="40">
        <v>6663</v>
      </c>
      <c r="H140" s="40">
        <f t="shared" si="40"/>
        <v>7163</v>
      </c>
      <c r="I140" s="40">
        <f t="shared" si="43"/>
        <v>7522</v>
      </c>
      <c r="J140" s="40">
        <f t="shared" si="43"/>
        <v>7899</v>
      </c>
      <c r="K140" s="40">
        <f t="shared" si="44"/>
        <v>8097</v>
      </c>
      <c r="L140" s="40">
        <f t="shared" si="44"/>
        <v>8300</v>
      </c>
      <c r="M140" s="40">
        <f t="shared" si="38"/>
        <v>5330</v>
      </c>
      <c r="N140" s="40">
        <f t="shared" si="38"/>
        <v>5730</v>
      </c>
      <c r="O140" s="40">
        <f t="shared" si="38"/>
        <v>6018</v>
      </c>
      <c r="P140" s="40">
        <f t="shared" si="38"/>
        <v>6319</v>
      </c>
      <c r="Q140" s="40">
        <f t="shared" si="38"/>
        <v>6478</v>
      </c>
      <c r="R140" s="40">
        <f t="shared" si="38"/>
        <v>6640</v>
      </c>
      <c r="S140" s="40">
        <f t="shared" si="39"/>
        <v>4331</v>
      </c>
      <c r="T140" s="40">
        <f t="shared" si="39"/>
        <v>4656</v>
      </c>
      <c r="U140" s="40">
        <f t="shared" si="39"/>
        <v>4889</v>
      </c>
      <c r="V140" s="40">
        <f t="shared" si="39"/>
        <v>5134</v>
      </c>
      <c r="W140" s="40">
        <f t="shared" si="39"/>
        <v>5263</v>
      </c>
      <c r="X140" s="40">
        <f t="shared" si="39"/>
        <v>5395</v>
      </c>
    </row>
    <row r="141" spans="1:24" ht="15.75" thickBot="1" x14ac:dyDescent="0.3">
      <c r="A141" s="37"/>
      <c r="B141" s="37"/>
      <c r="C141" s="38" t="s">
        <v>47</v>
      </c>
      <c r="D141" s="37"/>
      <c r="E141" s="39" t="s">
        <v>10</v>
      </c>
      <c r="F141" s="39" t="s">
        <v>12</v>
      </c>
      <c r="G141" s="40">
        <v>6663</v>
      </c>
      <c r="H141" s="40">
        <f t="shared" si="40"/>
        <v>7163</v>
      </c>
      <c r="I141" s="40">
        <f t="shared" si="43"/>
        <v>7522</v>
      </c>
      <c r="J141" s="40">
        <f t="shared" si="43"/>
        <v>7899</v>
      </c>
      <c r="K141" s="40">
        <f t="shared" si="44"/>
        <v>8097</v>
      </c>
      <c r="L141" s="40">
        <f t="shared" si="44"/>
        <v>8300</v>
      </c>
      <c r="M141" s="40">
        <f t="shared" si="38"/>
        <v>5330</v>
      </c>
      <c r="N141" s="40">
        <f t="shared" si="38"/>
        <v>5730</v>
      </c>
      <c r="O141" s="40">
        <f t="shared" si="38"/>
        <v>6018</v>
      </c>
      <c r="P141" s="40">
        <f t="shared" si="38"/>
        <v>6319</v>
      </c>
      <c r="Q141" s="40">
        <f t="shared" si="38"/>
        <v>6478</v>
      </c>
      <c r="R141" s="40">
        <f t="shared" si="38"/>
        <v>6640</v>
      </c>
      <c r="S141" s="40">
        <f t="shared" si="39"/>
        <v>4331</v>
      </c>
      <c r="T141" s="40">
        <f t="shared" si="39"/>
        <v>4656</v>
      </c>
      <c r="U141" s="40">
        <f t="shared" si="39"/>
        <v>4889</v>
      </c>
      <c r="V141" s="40">
        <f t="shared" si="39"/>
        <v>5134</v>
      </c>
      <c r="W141" s="40">
        <f t="shared" si="39"/>
        <v>5263</v>
      </c>
      <c r="X141" s="40">
        <f t="shared" si="39"/>
        <v>5395</v>
      </c>
    </row>
    <row r="142" spans="1:24" ht="15.75" thickBot="1" x14ac:dyDescent="0.3">
      <c r="A142" s="37"/>
      <c r="B142" s="37"/>
      <c r="C142" s="38" t="s">
        <v>47</v>
      </c>
      <c r="D142" s="37"/>
      <c r="E142" s="39" t="s">
        <v>10</v>
      </c>
      <c r="F142" s="39" t="s">
        <v>13</v>
      </c>
      <c r="G142" s="40">
        <v>6663</v>
      </c>
      <c r="H142" s="40">
        <f t="shared" si="40"/>
        <v>7163</v>
      </c>
      <c r="I142" s="40">
        <f t="shared" si="43"/>
        <v>7522</v>
      </c>
      <c r="J142" s="40">
        <f t="shared" si="43"/>
        <v>7899</v>
      </c>
      <c r="K142" s="40">
        <f t="shared" si="44"/>
        <v>8097</v>
      </c>
      <c r="L142" s="40">
        <f t="shared" si="44"/>
        <v>8300</v>
      </c>
      <c r="M142" s="40">
        <f t="shared" si="38"/>
        <v>5330</v>
      </c>
      <c r="N142" s="40">
        <f t="shared" si="38"/>
        <v>5730</v>
      </c>
      <c r="O142" s="40">
        <f t="shared" si="38"/>
        <v>6018</v>
      </c>
      <c r="P142" s="40">
        <f t="shared" si="38"/>
        <v>6319</v>
      </c>
      <c r="Q142" s="40">
        <f t="shared" si="38"/>
        <v>6478</v>
      </c>
      <c r="R142" s="40">
        <f t="shared" si="38"/>
        <v>6640</v>
      </c>
      <c r="S142" s="40">
        <f t="shared" si="39"/>
        <v>4331</v>
      </c>
      <c r="T142" s="40">
        <f t="shared" si="39"/>
        <v>4656</v>
      </c>
      <c r="U142" s="40">
        <f t="shared" si="39"/>
        <v>4889</v>
      </c>
      <c r="V142" s="40">
        <f t="shared" si="39"/>
        <v>5134</v>
      </c>
      <c r="W142" s="40">
        <f t="shared" si="39"/>
        <v>5263</v>
      </c>
      <c r="X142" s="40">
        <f t="shared" si="39"/>
        <v>5395</v>
      </c>
    </row>
    <row r="143" spans="1:24" ht="15.75" thickBot="1" x14ac:dyDescent="0.3">
      <c r="A143" s="37"/>
      <c r="B143" s="37"/>
      <c r="C143" s="38" t="s">
        <v>47</v>
      </c>
      <c r="D143" s="37"/>
      <c r="E143" s="39" t="s">
        <v>10</v>
      </c>
      <c r="F143" s="39" t="s">
        <v>14</v>
      </c>
      <c r="G143" s="40">
        <v>6663</v>
      </c>
      <c r="H143" s="40">
        <f t="shared" si="40"/>
        <v>7163</v>
      </c>
      <c r="I143" s="40">
        <f t="shared" si="43"/>
        <v>7522</v>
      </c>
      <c r="J143" s="40">
        <f t="shared" si="43"/>
        <v>7899</v>
      </c>
      <c r="K143" s="40">
        <f t="shared" si="44"/>
        <v>8097</v>
      </c>
      <c r="L143" s="40">
        <f t="shared" si="44"/>
        <v>8300</v>
      </c>
      <c r="M143" s="40">
        <f t="shared" si="38"/>
        <v>5330</v>
      </c>
      <c r="N143" s="40">
        <f t="shared" si="38"/>
        <v>5730</v>
      </c>
      <c r="O143" s="40">
        <f t="shared" si="38"/>
        <v>6018</v>
      </c>
      <c r="P143" s="40">
        <f t="shared" si="38"/>
        <v>6319</v>
      </c>
      <c r="Q143" s="40">
        <f t="shared" si="38"/>
        <v>6478</v>
      </c>
      <c r="R143" s="40">
        <f t="shared" si="38"/>
        <v>6640</v>
      </c>
      <c r="S143" s="40">
        <f t="shared" si="39"/>
        <v>4331</v>
      </c>
      <c r="T143" s="40">
        <f t="shared" si="39"/>
        <v>4656</v>
      </c>
      <c r="U143" s="40">
        <f t="shared" si="39"/>
        <v>4889</v>
      </c>
      <c r="V143" s="40">
        <f t="shared" si="39"/>
        <v>5134</v>
      </c>
      <c r="W143" s="40">
        <f t="shared" si="39"/>
        <v>5263</v>
      </c>
      <c r="X143" s="40">
        <f t="shared" si="39"/>
        <v>5395</v>
      </c>
    </row>
    <row r="144" spans="1:24" ht="15.75" thickBot="1" x14ac:dyDescent="0.3">
      <c r="A144" s="37"/>
      <c r="B144" s="37"/>
      <c r="C144" s="38" t="s">
        <v>47</v>
      </c>
      <c r="D144" s="37" t="s">
        <v>15</v>
      </c>
      <c r="E144" s="39" t="s">
        <v>16</v>
      </c>
      <c r="F144" s="39" t="s">
        <v>16</v>
      </c>
      <c r="G144" s="41">
        <v>6609</v>
      </c>
      <c r="H144" s="40">
        <f t="shared" si="40"/>
        <v>7105</v>
      </c>
      <c r="I144" s="40">
        <f t="shared" si="43"/>
        <v>7461</v>
      </c>
      <c r="J144" s="40">
        <f t="shared" si="43"/>
        <v>7835</v>
      </c>
      <c r="K144" s="40">
        <f t="shared" si="44"/>
        <v>8031</v>
      </c>
      <c r="L144" s="40">
        <f t="shared" si="44"/>
        <v>8232</v>
      </c>
      <c r="M144" s="40">
        <f t="shared" si="38"/>
        <v>5287</v>
      </c>
      <c r="N144" s="40">
        <f t="shared" si="38"/>
        <v>5684</v>
      </c>
      <c r="O144" s="40">
        <f t="shared" si="38"/>
        <v>5969</v>
      </c>
      <c r="P144" s="40">
        <f t="shared" si="38"/>
        <v>6268</v>
      </c>
      <c r="Q144" s="40">
        <f t="shared" si="38"/>
        <v>6425</v>
      </c>
      <c r="R144" s="40">
        <f t="shared" si="38"/>
        <v>6586</v>
      </c>
      <c r="S144" s="40">
        <f t="shared" si="39"/>
        <v>4296</v>
      </c>
      <c r="T144" s="40">
        <f t="shared" si="39"/>
        <v>4618</v>
      </c>
      <c r="U144" s="40">
        <f t="shared" si="39"/>
        <v>4850</v>
      </c>
      <c r="V144" s="40">
        <f t="shared" si="39"/>
        <v>5093</v>
      </c>
      <c r="W144" s="40">
        <f t="shared" si="39"/>
        <v>5220</v>
      </c>
      <c r="X144" s="40">
        <f t="shared" si="39"/>
        <v>5351</v>
      </c>
    </row>
    <row r="145" spans="1:24" ht="15.75" thickBot="1" x14ac:dyDescent="0.3">
      <c r="A145" s="37"/>
      <c r="B145" s="37"/>
      <c r="C145" s="38" t="s">
        <v>47</v>
      </c>
      <c r="D145" s="37"/>
      <c r="E145" s="39" t="s">
        <v>17</v>
      </c>
      <c r="F145" s="39" t="s">
        <v>18</v>
      </c>
      <c r="G145" s="41">
        <v>6609</v>
      </c>
      <c r="H145" s="40">
        <f t="shared" si="40"/>
        <v>7105</v>
      </c>
      <c r="I145" s="40">
        <f t="shared" si="43"/>
        <v>7461</v>
      </c>
      <c r="J145" s="40">
        <f t="shared" si="43"/>
        <v>7835</v>
      </c>
      <c r="K145" s="40">
        <f t="shared" si="44"/>
        <v>8031</v>
      </c>
      <c r="L145" s="40">
        <f t="shared" si="44"/>
        <v>8232</v>
      </c>
      <c r="M145" s="40">
        <f t="shared" si="38"/>
        <v>5287</v>
      </c>
      <c r="N145" s="40">
        <f t="shared" si="38"/>
        <v>5684</v>
      </c>
      <c r="O145" s="40">
        <f t="shared" si="38"/>
        <v>5969</v>
      </c>
      <c r="P145" s="40">
        <f t="shared" si="38"/>
        <v>6268</v>
      </c>
      <c r="Q145" s="40">
        <f t="shared" si="38"/>
        <v>6425</v>
      </c>
      <c r="R145" s="40">
        <f t="shared" si="38"/>
        <v>6586</v>
      </c>
      <c r="S145" s="40">
        <f t="shared" si="39"/>
        <v>4296</v>
      </c>
      <c r="T145" s="40">
        <f t="shared" si="39"/>
        <v>4618</v>
      </c>
      <c r="U145" s="40">
        <f t="shared" si="39"/>
        <v>4850</v>
      </c>
      <c r="V145" s="40">
        <f t="shared" si="39"/>
        <v>5093</v>
      </c>
      <c r="W145" s="40">
        <f t="shared" si="39"/>
        <v>5220</v>
      </c>
      <c r="X145" s="40">
        <f t="shared" si="39"/>
        <v>5351</v>
      </c>
    </row>
    <row r="146" spans="1:24" ht="15.75" thickBot="1" x14ac:dyDescent="0.3">
      <c r="A146" s="37"/>
      <c r="B146" s="37"/>
      <c r="C146" s="38" t="s">
        <v>47</v>
      </c>
      <c r="D146" s="37" t="s">
        <v>19</v>
      </c>
      <c r="E146" s="39" t="s">
        <v>20</v>
      </c>
      <c r="F146" s="39" t="s">
        <v>18</v>
      </c>
      <c r="G146" s="41">
        <v>6554</v>
      </c>
      <c r="H146" s="40">
        <f t="shared" si="40"/>
        <v>7046</v>
      </c>
      <c r="I146" s="40">
        <f t="shared" si="43"/>
        <v>7399</v>
      </c>
      <c r="J146" s="40">
        <f t="shared" si="43"/>
        <v>7769</v>
      </c>
      <c r="K146" s="40">
        <f t="shared" si="44"/>
        <v>7964</v>
      </c>
      <c r="L146" s="40">
        <f t="shared" si="44"/>
        <v>8164</v>
      </c>
      <c r="M146" s="40">
        <f t="shared" si="38"/>
        <v>5243</v>
      </c>
      <c r="N146" s="40">
        <f t="shared" si="38"/>
        <v>5637</v>
      </c>
      <c r="O146" s="40">
        <f t="shared" si="38"/>
        <v>5919</v>
      </c>
      <c r="P146" s="40">
        <f t="shared" si="38"/>
        <v>6215</v>
      </c>
      <c r="Q146" s="40">
        <f t="shared" si="38"/>
        <v>6371</v>
      </c>
      <c r="R146" s="40">
        <f t="shared" si="38"/>
        <v>6531</v>
      </c>
      <c r="S146" s="40">
        <f t="shared" si="39"/>
        <v>4260</v>
      </c>
      <c r="T146" s="40">
        <f t="shared" si="39"/>
        <v>4580</v>
      </c>
      <c r="U146" s="40">
        <f t="shared" si="39"/>
        <v>4809</v>
      </c>
      <c r="V146" s="40">
        <f t="shared" si="39"/>
        <v>5050</v>
      </c>
      <c r="W146" s="40">
        <f t="shared" si="39"/>
        <v>5177</v>
      </c>
      <c r="X146" s="40">
        <f t="shared" si="39"/>
        <v>5307</v>
      </c>
    </row>
    <row r="147" spans="1:24" ht="15.75" thickBot="1" x14ac:dyDescent="0.3">
      <c r="A147" s="37"/>
      <c r="B147" s="37"/>
      <c r="C147" s="38" t="s">
        <v>47</v>
      </c>
      <c r="D147" s="37"/>
      <c r="E147" s="38" t="s">
        <v>21</v>
      </c>
      <c r="F147" s="39" t="s">
        <v>22</v>
      </c>
      <c r="G147" s="41">
        <v>6554</v>
      </c>
      <c r="H147" s="40">
        <f t="shared" si="40"/>
        <v>7046</v>
      </c>
      <c r="I147" s="40">
        <f t="shared" si="43"/>
        <v>7399</v>
      </c>
      <c r="J147" s="40">
        <f t="shared" si="43"/>
        <v>7769</v>
      </c>
      <c r="K147" s="40">
        <f t="shared" si="44"/>
        <v>7964</v>
      </c>
      <c r="L147" s="40">
        <f t="shared" si="44"/>
        <v>8164</v>
      </c>
      <c r="M147" s="40">
        <f t="shared" si="38"/>
        <v>5243</v>
      </c>
      <c r="N147" s="40">
        <f t="shared" si="38"/>
        <v>5637</v>
      </c>
      <c r="O147" s="40">
        <f t="shared" si="38"/>
        <v>5919</v>
      </c>
      <c r="P147" s="40">
        <f t="shared" si="38"/>
        <v>6215</v>
      </c>
      <c r="Q147" s="40">
        <f t="shared" si="38"/>
        <v>6371</v>
      </c>
      <c r="R147" s="40">
        <f t="shared" si="38"/>
        <v>6531</v>
      </c>
      <c r="S147" s="40">
        <f t="shared" si="39"/>
        <v>4260</v>
      </c>
      <c r="T147" s="40">
        <f t="shared" si="39"/>
        <v>4580</v>
      </c>
      <c r="U147" s="40">
        <f t="shared" si="39"/>
        <v>4809</v>
      </c>
      <c r="V147" s="40">
        <f t="shared" si="39"/>
        <v>5050</v>
      </c>
      <c r="W147" s="40">
        <f t="shared" si="39"/>
        <v>5177</v>
      </c>
      <c r="X147" s="40">
        <f t="shared" si="39"/>
        <v>5307</v>
      </c>
    </row>
    <row r="148" spans="1:24" ht="15.75" thickBot="1" x14ac:dyDescent="0.3">
      <c r="A148" s="37"/>
      <c r="B148" s="37"/>
      <c r="C148" s="38" t="s">
        <v>47</v>
      </c>
      <c r="D148" s="37" t="s">
        <v>23</v>
      </c>
      <c r="E148" s="38" t="s">
        <v>24</v>
      </c>
      <c r="F148" s="39" t="s">
        <v>22</v>
      </c>
      <c r="G148" s="41">
        <v>6501</v>
      </c>
      <c r="H148" s="40">
        <f t="shared" si="40"/>
        <v>6989</v>
      </c>
      <c r="I148" s="40">
        <f t="shared" ref="I148:J163" si="45">ROUNDUP(H148*1.05,0)</f>
        <v>7339</v>
      </c>
      <c r="J148" s="40">
        <f t="shared" si="45"/>
        <v>7706</v>
      </c>
      <c r="K148" s="40">
        <f t="shared" ref="K148:L163" si="46">ROUNDUP(J148*1.025,0)</f>
        <v>7899</v>
      </c>
      <c r="L148" s="40">
        <f t="shared" si="46"/>
        <v>8097</v>
      </c>
      <c r="M148" s="40">
        <f t="shared" si="38"/>
        <v>5201</v>
      </c>
      <c r="N148" s="40">
        <f t="shared" si="38"/>
        <v>5591</v>
      </c>
      <c r="O148" s="40">
        <f t="shared" si="38"/>
        <v>5871</v>
      </c>
      <c r="P148" s="40">
        <f t="shared" si="38"/>
        <v>6165</v>
      </c>
      <c r="Q148" s="40">
        <f t="shared" si="38"/>
        <v>6319</v>
      </c>
      <c r="R148" s="40">
        <f t="shared" si="38"/>
        <v>6478</v>
      </c>
      <c r="S148" s="40">
        <f t="shared" si="39"/>
        <v>4226</v>
      </c>
      <c r="T148" s="40">
        <f t="shared" si="39"/>
        <v>4543</v>
      </c>
      <c r="U148" s="40">
        <f t="shared" si="39"/>
        <v>4770</v>
      </c>
      <c r="V148" s="40">
        <f t="shared" si="39"/>
        <v>5009</v>
      </c>
      <c r="W148" s="40">
        <f t="shared" si="39"/>
        <v>5134</v>
      </c>
      <c r="X148" s="40">
        <f t="shared" si="39"/>
        <v>5263</v>
      </c>
    </row>
    <row r="149" spans="1:24" ht="15.75" thickBot="1" x14ac:dyDescent="0.3">
      <c r="A149" s="37"/>
      <c r="B149" s="37"/>
      <c r="C149" s="38" t="s">
        <v>47</v>
      </c>
      <c r="D149" s="37"/>
      <c r="E149" s="39" t="s">
        <v>25</v>
      </c>
      <c r="F149" s="39" t="s">
        <v>25</v>
      </c>
      <c r="G149" s="41">
        <v>6501</v>
      </c>
      <c r="H149" s="40">
        <f t="shared" si="40"/>
        <v>6989</v>
      </c>
      <c r="I149" s="40">
        <f t="shared" si="45"/>
        <v>7339</v>
      </c>
      <c r="J149" s="40">
        <f t="shared" si="45"/>
        <v>7706</v>
      </c>
      <c r="K149" s="40">
        <f t="shared" si="46"/>
        <v>7899</v>
      </c>
      <c r="L149" s="40">
        <f t="shared" si="46"/>
        <v>8097</v>
      </c>
      <c r="M149" s="40">
        <f t="shared" si="38"/>
        <v>5201</v>
      </c>
      <c r="N149" s="40">
        <f t="shared" si="38"/>
        <v>5591</v>
      </c>
      <c r="O149" s="40">
        <f t="shared" si="38"/>
        <v>5871</v>
      </c>
      <c r="P149" s="40">
        <f t="shared" ref="P149:R166" si="47">ROUND(J149*80%,0)</f>
        <v>6165</v>
      </c>
      <c r="Q149" s="40">
        <f t="shared" si="47"/>
        <v>6319</v>
      </c>
      <c r="R149" s="40">
        <f t="shared" si="47"/>
        <v>6478</v>
      </c>
      <c r="S149" s="40">
        <f t="shared" si="39"/>
        <v>4226</v>
      </c>
      <c r="T149" s="40">
        <f t="shared" si="39"/>
        <v>4543</v>
      </c>
      <c r="U149" s="40">
        <f t="shared" si="39"/>
        <v>4770</v>
      </c>
      <c r="V149" s="40">
        <f t="shared" ref="V149:X166" si="48">ROUND(J149*65%,0)</f>
        <v>5009</v>
      </c>
      <c r="W149" s="40">
        <f t="shared" si="48"/>
        <v>5134</v>
      </c>
      <c r="X149" s="40">
        <f t="shared" si="48"/>
        <v>5263</v>
      </c>
    </row>
    <row r="150" spans="1:24" ht="15.75" thickBot="1" x14ac:dyDescent="0.3">
      <c r="A150" s="37"/>
      <c r="B150" s="37"/>
      <c r="C150" s="38" t="s">
        <v>47</v>
      </c>
      <c r="D150" s="37" t="s">
        <v>26</v>
      </c>
      <c r="E150" s="45" t="s">
        <v>27</v>
      </c>
      <c r="F150" s="39" t="s">
        <v>28</v>
      </c>
      <c r="G150" s="41">
        <v>6446</v>
      </c>
      <c r="H150" s="40">
        <f t="shared" si="40"/>
        <v>6930</v>
      </c>
      <c r="I150" s="40">
        <f t="shared" si="45"/>
        <v>7277</v>
      </c>
      <c r="J150" s="40">
        <f t="shared" si="45"/>
        <v>7641</v>
      </c>
      <c r="K150" s="40">
        <f t="shared" si="46"/>
        <v>7833</v>
      </c>
      <c r="L150" s="40">
        <f t="shared" si="46"/>
        <v>8029</v>
      </c>
      <c r="M150" s="40">
        <f t="shared" ref="M150:O166" si="49">ROUND(G150*80%,0)</f>
        <v>5157</v>
      </c>
      <c r="N150" s="40">
        <f t="shared" si="49"/>
        <v>5544</v>
      </c>
      <c r="O150" s="40">
        <f t="shared" si="49"/>
        <v>5822</v>
      </c>
      <c r="P150" s="40">
        <f t="shared" si="47"/>
        <v>6113</v>
      </c>
      <c r="Q150" s="40">
        <f t="shared" si="47"/>
        <v>6266</v>
      </c>
      <c r="R150" s="40">
        <f t="shared" si="47"/>
        <v>6423</v>
      </c>
      <c r="S150" s="40">
        <f t="shared" ref="S150:U166" si="50">ROUND(G150*65%,0)</f>
        <v>4190</v>
      </c>
      <c r="T150" s="40">
        <f t="shared" si="50"/>
        <v>4505</v>
      </c>
      <c r="U150" s="40">
        <f t="shared" si="50"/>
        <v>4730</v>
      </c>
      <c r="V150" s="40">
        <f t="shared" si="48"/>
        <v>4967</v>
      </c>
      <c r="W150" s="40">
        <f t="shared" si="48"/>
        <v>5091</v>
      </c>
      <c r="X150" s="40">
        <f t="shared" si="48"/>
        <v>5219</v>
      </c>
    </row>
    <row r="151" spans="1:24" ht="15.75" thickBot="1" x14ac:dyDescent="0.3">
      <c r="A151" s="37"/>
      <c r="B151" s="37"/>
      <c r="C151" s="38" t="s">
        <v>47</v>
      </c>
      <c r="D151" s="37"/>
      <c r="E151" s="45"/>
      <c r="F151" s="39" t="s">
        <v>33</v>
      </c>
      <c r="G151" s="41">
        <v>6446</v>
      </c>
      <c r="H151" s="40">
        <f t="shared" si="40"/>
        <v>6930</v>
      </c>
      <c r="I151" s="40">
        <f t="shared" si="45"/>
        <v>7277</v>
      </c>
      <c r="J151" s="40">
        <f t="shared" si="45"/>
        <v>7641</v>
      </c>
      <c r="K151" s="40">
        <f t="shared" si="46"/>
        <v>7833</v>
      </c>
      <c r="L151" s="40">
        <f t="shared" si="46"/>
        <v>8029</v>
      </c>
      <c r="M151" s="40">
        <f t="shared" si="49"/>
        <v>5157</v>
      </c>
      <c r="N151" s="40">
        <f t="shared" si="49"/>
        <v>5544</v>
      </c>
      <c r="O151" s="40">
        <f t="shared" si="49"/>
        <v>5822</v>
      </c>
      <c r="P151" s="40">
        <f t="shared" si="47"/>
        <v>6113</v>
      </c>
      <c r="Q151" s="40">
        <f t="shared" si="47"/>
        <v>6266</v>
      </c>
      <c r="R151" s="40">
        <f t="shared" si="47"/>
        <v>6423</v>
      </c>
      <c r="S151" s="40">
        <f t="shared" si="50"/>
        <v>4190</v>
      </c>
      <c r="T151" s="40">
        <f t="shared" si="50"/>
        <v>4505</v>
      </c>
      <c r="U151" s="40">
        <f t="shared" si="50"/>
        <v>4730</v>
      </c>
      <c r="V151" s="40">
        <f t="shared" si="48"/>
        <v>4967</v>
      </c>
      <c r="W151" s="40">
        <f t="shared" si="48"/>
        <v>5091</v>
      </c>
      <c r="X151" s="40">
        <f t="shared" si="48"/>
        <v>5219</v>
      </c>
    </row>
    <row r="152" spans="1:24" ht="15.75" thickBot="1" x14ac:dyDescent="0.3">
      <c r="A152" s="37"/>
      <c r="B152" s="37"/>
      <c r="C152" s="38" t="s">
        <v>47</v>
      </c>
      <c r="D152" s="38" t="s">
        <v>30</v>
      </c>
      <c r="E152" s="39" t="s">
        <v>34</v>
      </c>
      <c r="F152" s="39" t="s">
        <v>33</v>
      </c>
      <c r="G152" s="41">
        <v>6391</v>
      </c>
      <c r="H152" s="40">
        <f t="shared" si="40"/>
        <v>6871</v>
      </c>
      <c r="I152" s="40">
        <f t="shared" si="45"/>
        <v>7215</v>
      </c>
      <c r="J152" s="40">
        <f t="shared" si="45"/>
        <v>7576</v>
      </c>
      <c r="K152" s="40">
        <f t="shared" si="46"/>
        <v>7766</v>
      </c>
      <c r="L152" s="40">
        <f t="shared" si="46"/>
        <v>7961</v>
      </c>
      <c r="M152" s="40">
        <f t="shared" si="49"/>
        <v>5113</v>
      </c>
      <c r="N152" s="40">
        <f t="shared" si="49"/>
        <v>5497</v>
      </c>
      <c r="O152" s="40">
        <f t="shared" si="49"/>
        <v>5772</v>
      </c>
      <c r="P152" s="40">
        <f t="shared" si="47"/>
        <v>6061</v>
      </c>
      <c r="Q152" s="40">
        <f t="shared" si="47"/>
        <v>6213</v>
      </c>
      <c r="R152" s="40">
        <f t="shared" si="47"/>
        <v>6369</v>
      </c>
      <c r="S152" s="40">
        <f t="shared" si="50"/>
        <v>4154</v>
      </c>
      <c r="T152" s="40">
        <f t="shared" si="50"/>
        <v>4466</v>
      </c>
      <c r="U152" s="40">
        <f t="shared" si="50"/>
        <v>4690</v>
      </c>
      <c r="V152" s="40">
        <f t="shared" si="48"/>
        <v>4924</v>
      </c>
      <c r="W152" s="40">
        <f t="shared" si="48"/>
        <v>5048</v>
      </c>
      <c r="X152" s="40">
        <f t="shared" si="48"/>
        <v>5175</v>
      </c>
    </row>
    <row r="153" spans="1:24" ht="30.75" thickBot="1" x14ac:dyDescent="0.3">
      <c r="A153" s="37">
        <v>11</v>
      </c>
      <c r="B153" s="37" t="s">
        <v>49</v>
      </c>
      <c r="C153" s="38" t="s">
        <v>47</v>
      </c>
      <c r="D153" s="37" t="s">
        <v>10</v>
      </c>
      <c r="E153" s="39" t="s">
        <v>10</v>
      </c>
      <c r="F153" s="39" t="s">
        <v>11</v>
      </c>
      <c r="G153" s="40">
        <v>6609</v>
      </c>
      <c r="H153" s="40">
        <f t="shared" si="40"/>
        <v>7105</v>
      </c>
      <c r="I153" s="40">
        <f t="shared" si="45"/>
        <v>7461</v>
      </c>
      <c r="J153" s="40">
        <f t="shared" si="45"/>
        <v>7835</v>
      </c>
      <c r="K153" s="40">
        <f t="shared" si="46"/>
        <v>8031</v>
      </c>
      <c r="L153" s="40">
        <f t="shared" si="46"/>
        <v>8232</v>
      </c>
      <c r="M153" s="40">
        <f t="shared" si="49"/>
        <v>5287</v>
      </c>
      <c r="N153" s="40">
        <f t="shared" si="49"/>
        <v>5684</v>
      </c>
      <c r="O153" s="40">
        <f t="shared" si="49"/>
        <v>5969</v>
      </c>
      <c r="P153" s="40">
        <f t="shared" si="47"/>
        <v>6268</v>
      </c>
      <c r="Q153" s="40">
        <f t="shared" si="47"/>
        <v>6425</v>
      </c>
      <c r="R153" s="40">
        <f t="shared" si="47"/>
        <v>6586</v>
      </c>
      <c r="S153" s="40">
        <f t="shared" si="50"/>
        <v>4296</v>
      </c>
      <c r="T153" s="40">
        <f t="shared" si="50"/>
        <v>4618</v>
      </c>
      <c r="U153" s="40">
        <f t="shared" si="50"/>
        <v>4850</v>
      </c>
      <c r="V153" s="40">
        <f t="shared" si="48"/>
        <v>5093</v>
      </c>
      <c r="W153" s="40">
        <f t="shared" si="48"/>
        <v>5220</v>
      </c>
      <c r="X153" s="40">
        <f t="shared" si="48"/>
        <v>5351</v>
      </c>
    </row>
    <row r="154" spans="1:24" ht="15.75" thickBot="1" x14ac:dyDescent="0.3">
      <c r="A154" s="37"/>
      <c r="B154" s="37"/>
      <c r="C154" s="38" t="s">
        <v>47</v>
      </c>
      <c r="D154" s="37"/>
      <c r="E154" s="39" t="s">
        <v>10</v>
      </c>
      <c r="F154" s="39" t="s">
        <v>12</v>
      </c>
      <c r="G154" s="40">
        <v>6609</v>
      </c>
      <c r="H154" s="40">
        <f t="shared" si="40"/>
        <v>7105</v>
      </c>
      <c r="I154" s="40">
        <f t="shared" si="45"/>
        <v>7461</v>
      </c>
      <c r="J154" s="40">
        <f t="shared" si="45"/>
        <v>7835</v>
      </c>
      <c r="K154" s="40">
        <f t="shared" si="46"/>
        <v>8031</v>
      </c>
      <c r="L154" s="40">
        <f t="shared" si="46"/>
        <v>8232</v>
      </c>
      <c r="M154" s="40">
        <f t="shared" si="49"/>
        <v>5287</v>
      </c>
      <c r="N154" s="40">
        <f t="shared" si="49"/>
        <v>5684</v>
      </c>
      <c r="O154" s="40">
        <f t="shared" si="49"/>
        <v>5969</v>
      </c>
      <c r="P154" s="40">
        <f t="shared" si="47"/>
        <v>6268</v>
      </c>
      <c r="Q154" s="40">
        <f t="shared" si="47"/>
        <v>6425</v>
      </c>
      <c r="R154" s="40">
        <f t="shared" si="47"/>
        <v>6586</v>
      </c>
      <c r="S154" s="40">
        <f t="shared" si="50"/>
        <v>4296</v>
      </c>
      <c r="T154" s="40">
        <f t="shared" si="50"/>
        <v>4618</v>
      </c>
      <c r="U154" s="40">
        <f t="shared" si="50"/>
        <v>4850</v>
      </c>
      <c r="V154" s="40">
        <f t="shared" si="48"/>
        <v>5093</v>
      </c>
      <c r="W154" s="40">
        <f t="shared" si="48"/>
        <v>5220</v>
      </c>
      <c r="X154" s="40">
        <f t="shared" si="48"/>
        <v>5351</v>
      </c>
    </row>
    <row r="155" spans="1:24" ht="15.75" thickBot="1" x14ac:dyDescent="0.3">
      <c r="A155" s="37"/>
      <c r="B155" s="37"/>
      <c r="C155" s="38" t="s">
        <v>47</v>
      </c>
      <c r="D155" s="37"/>
      <c r="E155" s="39" t="s">
        <v>10</v>
      </c>
      <c r="F155" s="46" t="s">
        <v>13</v>
      </c>
      <c r="G155" s="40">
        <v>6609</v>
      </c>
      <c r="H155" s="40">
        <f t="shared" si="40"/>
        <v>7105</v>
      </c>
      <c r="I155" s="40">
        <f t="shared" si="45"/>
        <v>7461</v>
      </c>
      <c r="J155" s="40">
        <f t="shared" si="45"/>
        <v>7835</v>
      </c>
      <c r="K155" s="40">
        <f t="shared" si="46"/>
        <v>8031</v>
      </c>
      <c r="L155" s="40">
        <f t="shared" si="46"/>
        <v>8232</v>
      </c>
      <c r="M155" s="40">
        <f t="shared" si="49"/>
        <v>5287</v>
      </c>
      <c r="N155" s="40">
        <f t="shared" si="49"/>
        <v>5684</v>
      </c>
      <c r="O155" s="40">
        <f t="shared" si="49"/>
        <v>5969</v>
      </c>
      <c r="P155" s="40">
        <f t="shared" si="47"/>
        <v>6268</v>
      </c>
      <c r="Q155" s="40">
        <f t="shared" si="47"/>
        <v>6425</v>
      </c>
      <c r="R155" s="40">
        <f t="shared" si="47"/>
        <v>6586</v>
      </c>
      <c r="S155" s="40">
        <f t="shared" si="50"/>
        <v>4296</v>
      </c>
      <c r="T155" s="40">
        <f t="shared" si="50"/>
        <v>4618</v>
      </c>
      <c r="U155" s="40">
        <f t="shared" si="50"/>
        <v>4850</v>
      </c>
      <c r="V155" s="40">
        <f t="shared" si="48"/>
        <v>5093</v>
      </c>
      <c r="W155" s="40">
        <f t="shared" si="48"/>
        <v>5220</v>
      </c>
      <c r="X155" s="40">
        <f t="shared" si="48"/>
        <v>5351</v>
      </c>
    </row>
    <row r="156" spans="1:24" ht="15.75" thickBot="1" x14ac:dyDescent="0.3">
      <c r="A156" s="37"/>
      <c r="B156" s="37"/>
      <c r="C156" s="38" t="s">
        <v>47</v>
      </c>
      <c r="D156" s="37"/>
      <c r="E156" s="39" t="s">
        <v>10</v>
      </c>
      <c r="F156" s="39" t="s">
        <v>14</v>
      </c>
      <c r="G156" s="40">
        <v>6609</v>
      </c>
      <c r="H156" s="40">
        <f t="shared" si="40"/>
        <v>7105</v>
      </c>
      <c r="I156" s="40">
        <f t="shared" si="45"/>
        <v>7461</v>
      </c>
      <c r="J156" s="40">
        <f t="shared" si="45"/>
        <v>7835</v>
      </c>
      <c r="K156" s="40">
        <f t="shared" si="46"/>
        <v>8031</v>
      </c>
      <c r="L156" s="40">
        <f t="shared" si="46"/>
        <v>8232</v>
      </c>
      <c r="M156" s="40">
        <f t="shared" si="49"/>
        <v>5287</v>
      </c>
      <c r="N156" s="40">
        <f t="shared" si="49"/>
        <v>5684</v>
      </c>
      <c r="O156" s="40">
        <f t="shared" si="49"/>
        <v>5969</v>
      </c>
      <c r="P156" s="40">
        <f t="shared" si="47"/>
        <v>6268</v>
      </c>
      <c r="Q156" s="40">
        <f t="shared" si="47"/>
        <v>6425</v>
      </c>
      <c r="R156" s="40">
        <f t="shared" si="47"/>
        <v>6586</v>
      </c>
      <c r="S156" s="40">
        <f t="shared" si="50"/>
        <v>4296</v>
      </c>
      <c r="T156" s="40">
        <f t="shared" si="50"/>
        <v>4618</v>
      </c>
      <c r="U156" s="40">
        <f t="shared" si="50"/>
        <v>4850</v>
      </c>
      <c r="V156" s="40">
        <f t="shared" si="48"/>
        <v>5093</v>
      </c>
      <c r="W156" s="40">
        <f t="shared" si="48"/>
        <v>5220</v>
      </c>
      <c r="X156" s="40">
        <f t="shared" si="48"/>
        <v>5351</v>
      </c>
    </row>
    <row r="157" spans="1:24" ht="15.75" thickBot="1" x14ac:dyDescent="0.3">
      <c r="A157" s="37"/>
      <c r="B157" s="37"/>
      <c r="C157" s="38" t="s">
        <v>47</v>
      </c>
      <c r="D157" s="37" t="s">
        <v>15</v>
      </c>
      <c r="E157" s="39" t="s">
        <v>16</v>
      </c>
      <c r="F157" s="39" t="s">
        <v>16</v>
      </c>
      <c r="G157" s="41">
        <v>6554</v>
      </c>
      <c r="H157" s="40">
        <f t="shared" si="40"/>
        <v>7046</v>
      </c>
      <c r="I157" s="40">
        <f t="shared" si="45"/>
        <v>7399</v>
      </c>
      <c r="J157" s="40">
        <f t="shared" si="45"/>
        <v>7769</v>
      </c>
      <c r="K157" s="40">
        <f t="shared" si="46"/>
        <v>7964</v>
      </c>
      <c r="L157" s="40">
        <f t="shared" si="46"/>
        <v>8164</v>
      </c>
      <c r="M157" s="40">
        <f t="shared" si="49"/>
        <v>5243</v>
      </c>
      <c r="N157" s="40">
        <f t="shared" si="49"/>
        <v>5637</v>
      </c>
      <c r="O157" s="40">
        <f t="shared" si="49"/>
        <v>5919</v>
      </c>
      <c r="P157" s="40">
        <f t="shared" si="47"/>
        <v>6215</v>
      </c>
      <c r="Q157" s="40">
        <f t="shared" si="47"/>
        <v>6371</v>
      </c>
      <c r="R157" s="40">
        <f t="shared" si="47"/>
        <v>6531</v>
      </c>
      <c r="S157" s="40">
        <f t="shared" si="50"/>
        <v>4260</v>
      </c>
      <c r="T157" s="40">
        <f t="shared" si="50"/>
        <v>4580</v>
      </c>
      <c r="U157" s="40">
        <f t="shared" si="50"/>
        <v>4809</v>
      </c>
      <c r="V157" s="40">
        <f t="shared" si="48"/>
        <v>5050</v>
      </c>
      <c r="W157" s="40">
        <f t="shared" si="48"/>
        <v>5177</v>
      </c>
      <c r="X157" s="40">
        <f t="shared" si="48"/>
        <v>5307</v>
      </c>
    </row>
    <row r="158" spans="1:24" ht="15.75" thickBot="1" x14ac:dyDescent="0.3">
      <c r="A158" s="37"/>
      <c r="B158" s="37"/>
      <c r="C158" s="38" t="s">
        <v>47</v>
      </c>
      <c r="D158" s="37"/>
      <c r="E158" s="39" t="s">
        <v>17</v>
      </c>
      <c r="F158" s="39" t="s">
        <v>18</v>
      </c>
      <c r="G158" s="41">
        <v>6554</v>
      </c>
      <c r="H158" s="40">
        <f t="shared" si="40"/>
        <v>7046</v>
      </c>
      <c r="I158" s="40">
        <f t="shared" si="45"/>
        <v>7399</v>
      </c>
      <c r="J158" s="40">
        <f t="shared" si="45"/>
        <v>7769</v>
      </c>
      <c r="K158" s="40">
        <f t="shared" si="46"/>
        <v>7964</v>
      </c>
      <c r="L158" s="40">
        <f t="shared" si="46"/>
        <v>8164</v>
      </c>
      <c r="M158" s="40">
        <f t="shared" si="49"/>
        <v>5243</v>
      </c>
      <c r="N158" s="40">
        <f t="shared" si="49"/>
        <v>5637</v>
      </c>
      <c r="O158" s="40">
        <f t="shared" si="49"/>
        <v>5919</v>
      </c>
      <c r="P158" s="40">
        <f t="shared" si="47"/>
        <v>6215</v>
      </c>
      <c r="Q158" s="40">
        <f t="shared" si="47"/>
        <v>6371</v>
      </c>
      <c r="R158" s="40">
        <f t="shared" si="47"/>
        <v>6531</v>
      </c>
      <c r="S158" s="40">
        <f t="shared" si="50"/>
        <v>4260</v>
      </c>
      <c r="T158" s="40">
        <f t="shared" si="50"/>
        <v>4580</v>
      </c>
      <c r="U158" s="40">
        <f t="shared" si="50"/>
        <v>4809</v>
      </c>
      <c r="V158" s="40">
        <f t="shared" si="48"/>
        <v>5050</v>
      </c>
      <c r="W158" s="40">
        <f t="shared" si="48"/>
        <v>5177</v>
      </c>
      <c r="X158" s="40">
        <f t="shared" si="48"/>
        <v>5307</v>
      </c>
    </row>
    <row r="159" spans="1:24" ht="15.75" thickBot="1" x14ac:dyDescent="0.3">
      <c r="A159" s="37"/>
      <c r="B159" s="37"/>
      <c r="C159" s="38" t="s">
        <v>47</v>
      </c>
      <c r="D159" s="37" t="s">
        <v>19</v>
      </c>
      <c r="E159" s="39" t="s">
        <v>20</v>
      </c>
      <c r="F159" s="39" t="s">
        <v>18</v>
      </c>
      <c r="G159" s="41">
        <v>6501</v>
      </c>
      <c r="H159" s="40">
        <f t="shared" si="40"/>
        <v>6989</v>
      </c>
      <c r="I159" s="40">
        <f t="shared" si="45"/>
        <v>7339</v>
      </c>
      <c r="J159" s="40">
        <f t="shared" si="45"/>
        <v>7706</v>
      </c>
      <c r="K159" s="40">
        <f t="shared" si="46"/>
        <v>7899</v>
      </c>
      <c r="L159" s="40">
        <f t="shared" si="46"/>
        <v>8097</v>
      </c>
      <c r="M159" s="40">
        <f t="shared" si="49"/>
        <v>5201</v>
      </c>
      <c r="N159" s="40">
        <f t="shared" si="49"/>
        <v>5591</v>
      </c>
      <c r="O159" s="40">
        <f t="shared" si="49"/>
        <v>5871</v>
      </c>
      <c r="P159" s="40">
        <f t="shared" si="47"/>
        <v>6165</v>
      </c>
      <c r="Q159" s="40">
        <f t="shared" si="47"/>
        <v>6319</v>
      </c>
      <c r="R159" s="40">
        <f t="shared" si="47"/>
        <v>6478</v>
      </c>
      <c r="S159" s="40">
        <f t="shared" si="50"/>
        <v>4226</v>
      </c>
      <c r="T159" s="40">
        <f t="shared" si="50"/>
        <v>4543</v>
      </c>
      <c r="U159" s="40">
        <f t="shared" si="50"/>
        <v>4770</v>
      </c>
      <c r="V159" s="40">
        <f t="shared" si="48"/>
        <v>5009</v>
      </c>
      <c r="W159" s="40">
        <f t="shared" si="48"/>
        <v>5134</v>
      </c>
      <c r="X159" s="40">
        <f t="shared" si="48"/>
        <v>5263</v>
      </c>
    </row>
    <row r="160" spans="1:24" ht="15.75" thickBot="1" x14ac:dyDescent="0.3">
      <c r="A160" s="37"/>
      <c r="B160" s="37"/>
      <c r="C160" s="38" t="s">
        <v>47</v>
      </c>
      <c r="D160" s="37"/>
      <c r="E160" s="38" t="s">
        <v>21</v>
      </c>
      <c r="F160" s="39" t="s">
        <v>22</v>
      </c>
      <c r="G160" s="41">
        <v>6501</v>
      </c>
      <c r="H160" s="40">
        <f t="shared" si="40"/>
        <v>6989</v>
      </c>
      <c r="I160" s="40">
        <f t="shared" si="45"/>
        <v>7339</v>
      </c>
      <c r="J160" s="40">
        <f t="shared" si="45"/>
        <v>7706</v>
      </c>
      <c r="K160" s="40">
        <f t="shared" si="46"/>
        <v>7899</v>
      </c>
      <c r="L160" s="40">
        <f t="shared" si="46"/>
        <v>8097</v>
      </c>
      <c r="M160" s="40">
        <f t="shared" si="49"/>
        <v>5201</v>
      </c>
      <c r="N160" s="40">
        <f t="shared" si="49"/>
        <v>5591</v>
      </c>
      <c r="O160" s="40">
        <f t="shared" si="49"/>
        <v>5871</v>
      </c>
      <c r="P160" s="40">
        <f t="shared" si="47"/>
        <v>6165</v>
      </c>
      <c r="Q160" s="40">
        <f t="shared" si="47"/>
        <v>6319</v>
      </c>
      <c r="R160" s="40">
        <f t="shared" si="47"/>
        <v>6478</v>
      </c>
      <c r="S160" s="40">
        <f t="shared" si="50"/>
        <v>4226</v>
      </c>
      <c r="T160" s="40">
        <f t="shared" si="50"/>
        <v>4543</v>
      </c>
      <c r="U160" s="40">
        <f t="shared" si="50"/>
        <v>4770</v>
      </c>
      <c r="V160" s="40">
        <f t="shared" si="48"/>
        <v>5009</v>
      </c>
      <c r="W160" s="40">
        <f t="shared" si="48"/>
        <v>5134</v>
      </c>
      <c r="X160" s="40">
        <f t="shared" si="48"/>
        <v>5263</v>
      </c>
    </row>
    <row r="161" spans="1:24" ht="15.75" thickBot="1" x14ac:dyDescent="0.3">
      <c r="A161" s="37"/>
      <c r="B161" s="37"/>
      <c r="C161" s="38" t="s">
        <v>47</v>
      </c>
      <c r="D161" s="37" t="s">
        <v>23</v>
      </c>
      <c r="E161" s="38" t="s">
        <v>24</v>
      </c>
      <c r="F161" s="39" t="s">
        <v>22</v>
      </c>
      <c r="G161" s="41">
        <v>6446</v>
      </c>
      <c r="H161" s="40">
        <f t="shared" si="40"/>
        <v>6930</v>
      </c>
      <c r="I161" s="40">
        <f t="shared" si="45"/>
        <v>7277</v>
      </c>
      <c r="J161" s="40">
        <f t="shared" si="45"/>
        <v>7641</v>
      </c>
      <c r="K161" s="40">
        <f t="shared" si="46"/>
        <v>7833</v>
      </c>
      <c r="L161" s="40">
        <f t="shared" si="46"/>
        <v>8029</v>
      </c>
      <c r="M161" s="40">
        <f t="shared" si="49"/>
        <v>5157</v>
      </c>
      <c r="N161" s="40">
        <f t="shared" si="49"/>
        <v>5544</v>
      </c>
      <c r="O161" s="40">
        <f t="shared" si="49"/>
        <v>5822</v>
      </c>
      <c r="P161" s="40">
        <f t="shared" si="47"/>
        <v>6113</v>
      </c>
      <c r="Q161" s="40">
        <f t="shared" si="47"/>
        <v>6266</v>
      </c>
      <c r="R161" s="40">
        <f t="shared" si="47"/>
        <v>6423</v>
      </c>
      <c r="S161" s="40">
        <f t="shared" si="50"/>
        <v>4190</v>
      </c>
      <c r="T161" s="40">
        <f t="shared" si="50"/>
        <v>4505</v>
      </c>
      <c r="U161" s="40">
        <f t="shared" si="50"/>
        <v>4730</v>
      </c>
      <c r="V161" s="40">
        <f t="shared" si="48"/>
        <v>4967</v>
      </c>
      <c r="W161" s="40">
        <f t="shared" si="48"/>
        <v>5091</v>
      </c>
      <c r="X161" s="40">
        <f t="shared" si="48"/>
        <v>5219</v>
      </c>
    </row>
    <row r="162" spans="1:24" ht="15.75" thickBot="1" x14ac:dyDescent="0.3">
      <c r="A162" s="37"/>
      <c r="B162" s="37"/>
      <c r="C162" s="38" t="s">
        <v>47</v>
      </c>
      <c r="D162" s="37"/>
      <c r="E162" s="39" t="s">
        <v>25</v>
      </c>
      <c r="F162" s="39" t="s">
        <v>25</v>
      </c>
      <c r="G162" s="41">
        <v>6446</v>
      </c>
      <c r="H162" s="40">
        <f t="shared" si="40"/>
        <v>6930</v>
      </c>
      <c r="I162" s="40">
        <f t="shared" si="45"/>
        <v>7277</v>
      </c>
      <c r="J162" s="40">
        <f t="shared" si="45"/>
        <v>7641</v>
      </c>
      <c r="K162" s="40">
        <f t="shared" si="46"/>
        <v>7833</v>
      </c>
      <c r="L162" s="40">
        <f t="shared" si="46"/>
        <v>8029</v>
      </c>
      <c r="M162" s="40">
        <f t="shared" si="49"/>
        <v>5157</v>
      </c>
      <c r="N162" s="40">
        <f t="shared" si="49"/>
        <v>5544</v>
      </c>
      <c r="O162" s="40">
        <f t="shared" si="49"/>
        <v>5822</v>
      </c>
      <c r="P162" s="40">
        <f t="shared" si="47"/>
        <v>6113</v>
      </c>
      <c r="Q162" s="40">
        <f t="shared" si="47"/>
        <v>6266</v>
      </c>
      <c r="R162" s="40">
        <f t="shared" si="47"/>
        <v>6423</v>
      </c>
      <c r="S162" s="40">
        <f t="shared" si="50"/>
        <v>4190</v>
      </c>
      <c r="T162" s="40">
        <f t="shared" si="50"/>
        <v>4505</v>
      </c>
      <c r="U162" s="40">
        <f t="shared" si="50"/>
        <v>4730</v>
      </c>
      <c r="V162" s="40">
        <f t="shared" si="48"/>
        <v>4967</v>
      </c>
      <c r="W162" s="40">
        <f t="shared" si="48"/>
        <v>5091</v>
      </c>
      <c r="X162" s="40">
        <f t="shared" si="48"/>
        <v>5219</v>
      </c>
    </row>
    <row r="163" spans="1:24" ht="15.75" thickBot="1" x14ac:dyDescent="0.3">
      <c r="A163" s="37"/>
      <c r="B163" s="37"/>
      <c r="C163" s="38" t="s">
        <v>47</v>
      </c>
      <c r="D163" s="37" t="s">
        <v>26</v>
      </c>
      <c r="E163" s="45" t="s">
        <v>27</v>
      </c>
      <c r="F163" s="39" t="s">
        <v>28</v>
      </c>
      <c r="G163" s="41">
        <v>6391</v>
      </c>
      <c r="H163" s="40">
        <f t="shared" si="40"/>
        <v>6871</v>
      </c>
      <c r="I163" s="40">
        <f t="shared" si="45"/>
        <v>7215</v>
      </c>
      <c r="J163" s="40">
        <f t="shared" si="45"/>
        <v>7576</v>
      </c>
      <c r="K163" s="40">
        <f t="shared" si="46"/>
        <v>7766</v>
      </c>
      <c r="L163" s="40">
        <f t="shared" si="46"/>
        <v>7961</v>
      </c>
      <c r="M163" s="40">
        <f t="shared" si="49"/>
        <v>5113</v>
      </c>
      <c r="N163" s="40">
        <f t="shared" si="49"/>
        <v>5497</v>
      </c>
      <c r="O163" s="40">
        <f t="shared" si="49"/>
        <v>5772</v>
      </c>
      <c r="P163" s="40">
        <f t="shared" si="47"/>
        <v>6061</v>
      </c>
      <c r="Q163" s="40">
        <f t="shared" si="47"/>
        <v>6213</v>
      </c>
      <c r="R163" s="40">
        <f t="shared" si="47"/>
        <v>6369</v>
      </c>
      <c r="S163" s="40">
        <f t="shared" si="50"/>
        <v>4154</v>
      </c>
      <c r="T163" s="40">
        <f t="shared" si="50"/>
        <v>4466</v>
      </c>
      <c r="U163" s="40">
        <f t="shared" si="50"/>
        <v>4690</v>
      </c>
      <c r="V163" s="40">
        <f t="shared" si="48"/>
        <v>4924</v>
      </c>
      <c r="W163" s="40">
        <f t="shared" si="48"/>
        <v>5048</v>
      </c>
      <c r="X163" s="40">
        <f t="shared" si="48"/>
        <v>5175</v>
      </c>
    </row>
    <row r="164" spans="1:24" ht="15.75" thickBot="1" x14ac:dyDescent="0.3">
      <c r="A164" s="37"/>
      <c r="B164" s="37"/>
      <c r="C164" s="38" t="s">
        <v>47</v>
      </c>
      <c r="D164" s="37"/>
      <c r="E164" s="45"/>
      <c r="F164" s="39" t="s">
        <v>33</v>
      </c>
      <c r="G164" s="41">
        <v>6391</v>
      </c>
      <c r="H164" s="40">
        <f t="shared" si="40"/>
        <v>6871</v>
      </c>
      <c r="I164" s="40">
        <f t="shared" ref="I164:J166" si="51">ROUNDUP(H164*1.05,0)</f>
        <v>7215</v>
      </c>
      <c r="J164" s="40">
        <f t="shared" si="51"/>
        <v>7576</v>
      </c>
      <c r="K164" s="40">
        <f t="shared" ref="K164:L166" si="52">ROUNDUP(J164*1.025,0)</f>
        <v>7766</v>
      </c>
      <c r="L164" s="40">
        <f t="shared" si="52"/>
        <v>7961</v>
      </c>
      <c r="M164" s="40">
        <f t="shared" si="49"/>
        <v>5113</v>
      </c>
      <c r="N164" s="40">
        <f t="shared" si="49"/>
        <v>5497</v>
      </c>
      <c r="O164" s="40">
        <f t="shared" si="49"/>
        <v>5772</v>
      </c>
      <c r="P164" s="40">
        <f t="shared" si="47"/>
        <v>6061</v>
      </c>
      <c r="Q164" s="40">
        <f t="shared" si="47"/>
        <v>6213</v>
      </c>
      <c r="R164" s="40">
        <f t="shared" si="47"/>
        <v>6369</v>
      </c>
      <c r="S164" s="40">
        <f t="shared" si="50"/>
        <v>4154</v>
      </c>
      <c r="T164" s="40">
        <f t="shared" si="50"/>
        <v>4466</v>
      </c>
      <c r="U164" s="40">
        <f t="shared" si="50"/>
        <v>4690</v>
      </c>
      <c r="V164" s="40">
        <f t="shared" si="48"/>
        <v>4924</v>
      </c>
      <c r="W164" s="40">
        <f t="shared" si="48"/>
        <v>5048</v>
      </c>
      <c r="X164" s="40">
        <f t="shared" si="48"/>
        <v>5175</v>
      </c>
    </row>
    <row r="165" spans="1:24" ht="15.75" thickBot="1" x14ac:dyDescent="0.3">
      <c r="A165" s="37"/>
      <c r="B165" s="37"/>
      <c r="C165" s="38" t="s">
        <v>47</v>
      </c>
      <c r="D165" s="38" t="s">
        <v>30</v>
      </c>
      <c r="E165" s="39" t="s">
        <v>30</v>
      </c>
      <c r="F165" s="39" t="s">
        <v>50</v>
      </c>
      <c r="G165" s="41">
        <v>6337</v>
      </c>
      <c r="H165" s="40">
        <f t="shared" si="40"/>
        <v>6813</v>
      </c>
      <c r="I165" s="40">
        <f t="shared" si="51"/>
        <v>7154</v>
      </c>
      <c r="J165" s="40">
        <f t="shared" si="51"/>
        <v>7512</v>
      </c>
      <c r="K165" s="40">
        <f t="shared" si="52"/>
        <v>7700</v>
      </c>
      <c r="L165" s="40">
        <f t="shared" si="52"/>
        <v>7893</v>
      </c>
      <c r="M165" s="40">
        <f t="shared" si="49"/>
        <v>5070</v>
      </c>
      <c r="N165" s="40">
        <f t="shared" si="49"/>
        <v>5450</v>
      </c>
      <c r="O165" s="40">
        <f t="shared" si="49"/>
        <v>5723</v>
      </c>
      <c r="P165" s="40">
        <f t="shared" si="47"/>
        <v>6010</v>
      </c>
      <c r="Q165" s="40">
        <f t="shared" si="47"/>
        <v>6160</v>
      </c>
      <c r="R165" s="40">
        <f t="shared" si="47"/>
        <v>6314</v>
      </c>
      <c r="S165" s="40">
        <f t="shared" si="50"/>
        <v>4119</v>
      </c>
      <c r="T165" s="40">
        <f t="shared" si="50"/>
        <v>4428</v>
      </c>
      <c r="U165" s="40">
        <f t="shared" si="50"/>
        <v>4650</v>
      </c>
      <c r="V165" s="40">
        <f t="shared" si="48"/>
        <v>4883</v>
      </c>
      <c r="W165" s="40">
        <f t="shared" si="48"/>
        <v>5005</v>
      </c>
      <c r="X165" s="40">
        <f t="shared" si="48"/>
        <v>5130</v>
      </c>
    </row>
    <row r="166" spans="1:24" ht="45.75" thickBot="1" x14ac:dyDescent="0.3">
      <c r="A166" s="38">
        <v>12</v>
      </c>
      <c r="B166" s="38" t="s">
        <v>51</v>
      </c>
      <c r="C166" s="38" t="s">
        <v>47</v>
      </c>
      <c r="D166" s="39" t="s">
        <v>38</v>
      </c>
      <c r="E166" s="39" t="s">
        <v>38</v>
      </c>
      <c r="F166" s="39" t="s">
        <v>38</v>
      </c>
      <c r="G166" s="40">
        <v>6228</v>
      </c>
      <c r="H166" s="40">
        <f t="shared" si="40"/>
        <v>6696</v>
      </c>
      <c r="I166" s="40">
        <f t="shared" si="51"/>
        <v>7031</v>
      </c>
      <c r="J166" s="40">
        <f t="shared" si="51"/>
        <v>7383</v>
      </c>
      <c r="K166" s="40">
        <f t="shared" si="52"/>
        <v>7568</v>
      </c>
      <c r="L166" s="40">
        <f t="shared" si="52"/>
        <v>7758</v>
      </c>
      <c r="M166" s="40">
        <f t="shared" si="49"/>
        <v>4982</v>
      </c>
      <c r="N166" s="40">
        <f t="shared" si="49"/>
        <v>5357</v>
      </c>
      <c r="O166" s="40">
        <f t="shared" si="49"/>
        <v>5625</v>
      </c>
      <c r="P166" s="40">
        <f t="shared" si="47"/>
        <v>5906</v>
      </c>
      <c r="Q166" s="40">
        <f t="shared" si="47"/>
        <v>6054</v>
      </c>
      <c r="R166" s="40">
        <f t="shared" si="47"/>
        <v>6206</v>
      </c>
      <c r="S166" s="40">
        <f t="shared" si="50"/>
        <v>4048</v>
      </c>
      <c r="T166" s="40">
        <f t="shared" si="50"/>
        <v>4352</v>
      </c>
      <c r="U166" s="40">
        <f t="shared" si="50"/>
        <v>4570</v>
      </c>
      <c r="V166" s="40">
        <f t="shared" si="48"/>
        <v>4799</v>
      </c>
      <c r="W166" s="40">
        <f t="shared" si="48"/>
        <v>4919</v>
      </c>
      <c r="X166" s="40">
        <f t="shared" si="48"/>
        <v>5043</v>
      </c>
    </row>
  </sheetData>
  <mergeCells count="155">
    <mergeCell ref="A2:X2"/>
    <mergeCell ref="B34:F37"/>
    <mergeCell ref="B38:F43"/>
    <mergeCell ref="B44:F46"/>
    <mergeCell ref="B8:F8"/>
    <mergeCell ref="B9:F11"/>
    <mergeCell ref="B12:F18"/>
    <mergeCell ref="B19:F20"/>
    <mergeCell ref="B21:F24"/>
    <mergeCell ref="G44:G46"/>
    <mergeCell ref="H44:H46"/>
    <mergeCell ref="I44:I46"/>
    <mergeCell ref="J44:K44"/>
    <mergeCell ref="J45:K45"/>
    <mergeCell ref="J46:K46"/>
    <mergeCell ref="A44:A46"/>
    <mergeCell ref="G38:G43"/>
    <mergeCell ref="H38:H43"/>
    <mergeCell ref="I38:I43"/>
    <mergeCell ref="J38:K38"/>
    <mergeCell ref="J39:K39"/>
    <mergeCell ref="J40:K40"/>
    <mergeCell ref="J41:K41"/>
    <mergeCell ref="J42:K42"/>
    <mergeCell ref="J43:K43"/>
    <mergeCell ref="A38:A43"/>
    <mergeCell ref="J32:K32"/>
    <mergeCell ref="J33:K33"/>
    <mergeCell ref="A34:A37"/>
    <mergeCell ref="G34:G37"/>
    <mergeCell ref="H34:H37"/>
    <mergeCell ref="I34:I37"/>
    <mergeCell ref="J34:K34"/>
    <mergeCell ref="J35:K35"/>
    <mergeCell ref="J36:K36"/>
    <mergeCell ref="J37:K37"/>
    <mergeCell ref="B28:F33"/>
    <mergeCell ref="G25:L25"/>
    <mergeCell ref="M25:X25"/>
    <mergeCell ref="N26:S26"/>
    <mergeCell ref="A28:A33"/>
    <mergeCell ref="G28:G33"/>
    <mergeCell ref="H28:H33"/>
    <mergeCell ref="I28:I33"/>
    <mergeCell ref="J28:K28"/>
    <mergeCell ref="J29:K29"/>
    <mergeCell ref="J30:K30"/>
    <mergeCell ref="J31:K31"/>
    <mergeCell ref="A25:F27"/>
    <mergeCell ref="G21:I24"/>
    <mergeCell ref="J21:K21"/>
    <mergeCell ref="J22:K22"/>
    <mergeCell ref="J23:K23"/>
    <mergeCell ref="J24:K24"/>
    <mergeCell ref="A21:A24"/>
    <mergeCell ref="G12:I18"/>
    <mergeCell ref="J12:K12"/>
    <mergeCell ref="J13:J18"/>
    <mergeCell ref="A19:A20"/>
    <mergeCell ref="G19:I20"/>
    <mergeCell ref="J19:K19"/>
    <mergeCell ref="J20:K20"/>
    <mergeCell ref="A12:A18"/>
    <mergeCell ref="G7:I7"/>
    <mergeCell ref="A9:A11"/>
    <mergeCell ref="G9:I11"/>
    <mergeCell ref="A7:F7"/>
    <mergeCell ref="A4:A5"/>
    <mergeCell ref="B4:K5"/>
    <mergeCell ref="L4:L5"/>
    <mergeCell ref="M4:X4"/>
    <mergeCell ref="G6:I6"/>
    <mergeCell ref="G47:L47"/>
    <mergeCell ref="M47:R47"/>
    <mergeCell ref="S47:X47"/>
    <mergeCell ref="G48:L48"/>
    <mergeCell ref="M48:R48"/>
    <mergeCell ref="S48:X48"/>
    <mergeCell ref="G49:L49"/>
    <mergeCell ref="M49:R49"/>
    <mergeCell ref="S49:X49"/>
    <mergeCell ref="A51:A63"/>
    <mergeCell ref="B51:B63"/>
    <mergeCell ref="D51:D54"/>
    <mergeCell ref="D55:D56"/>
    <mergeCell ref="D57:D58"/>
    <mergeCell ref="D59:D60"/>
    <mergeCell ref="D61:D62"/>
    <mergeCell ref="A47:A50"/>
    <mergeCell ref="B47:B50"/>
    <mergeCell ref="C47:C50"/>
    <mergeCell ref="D47:D50"/>
    <mergeCell ref="E47:E50"/>
    <mergeCell ref="F47:F50"/>
    <mergeCell ref="E61:E62"/>
    <mergeCell ref="A64:A76"/>
    <mergeCell ref="B64:B76"/>
    <mergeCell ref="D64:D67"/>
    <mergeCell ref="D68:D69"/>
    <mergeCell ref="D70:D71"/>
    <mergeCell ref="D72:D73"/>
    <mergeCell ref="D74:D75"/>
    <mergeCell ref="E74:E75"/>
    <mergeCell ref="E87:E88"/>
    <mergeCell ref="A91:A101"/>
    <mergeCell ref="B91:B101"/>
    <mergeCell ref="D91:D94"/>
    <mergeCell ref="D95:D96"/>
    <mergeCell ref="D97:D98"/>
    <mergeCell ref="D99:D100"/>
    <mergeCell ref="A77:A89"/>
    <mergeCell ref="B77:B89"/>
    <mergeCell ref="D77:D80"/>
    <mergeCell ref="D81:D82"/>
    <mergeCell ref="D83:D84"/>
    <mergeCell ref="D85:D86"/>
    <mergeCell ref="D87:D88"/>
    <mergeCell ref="E112:E113"/>
    <mergeCell ref="A115:A127"/>
    <mergeCell ref="B115:B127"/>
    <mergeCell ref="D115:D118"/>
    <mergeCell ref="D119:D120"/>
    <mergeCell ref="D121:D122"/>
    <mergeCell ref="D123:D124"/>
    <mergeCell ref="D125:D126"/>
    <mergeCell ref="E125:E126"/>
    <mergeCell ref="A102:A114"/>
    <mergeCell ref="B102:B114"/>
    <mergeCell ref="D102:D105"/>
    <mergeCell ref="D106:D107"/>
    <mergeCell ref="D108:D109"/>
    <mergeCell ref="D110:D111"/>
    <mergeCell ref="D112:D113"/>
    <mergeCell ref="A129:A139"/>
    <mergeCell ref="B129:B139"/>
    <mergeCell ref="D129:D132"/>
    <mergeCell ref="D133:D134"/>
    <mergeCell ref="D135:D136"/>
    <mergeCell ref="D137:D138"/>
    <mergeCell ref="E150:E151"/>
    <mergeCell ref="A153:A165"/>
    <mergeCell ref="B153:B165"/>
    <mergeCell ref="D153:D156"/>
    <mergeCell ref="D157:D158"/>
    <mergeCell ref="D159:D160"/>
    <mergeCell ref="D161:D162"/>
    <mergeCell ref="D163:D164"/>
    <mergeCell ref="E163:E164"/>
    <mergeCell ref="A140:A152"/>
    <mergeCell ref="B140:B152"/>
    <mergeCell ref="D140:D143"/>
    <mergeCell ref="D144:D145"/>
    <mergeCell ref="D146:D147"/>
    <mergeCell ref="D148:D149"/>
    <mergeCell ref="D150:D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ianuarie 2024</vt:lpstr>
      <vt:lpstr>1 iunie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Romanowski</dc:creator>
  <cp:lastModifiedBy>Nicoleta Sparchez</cp:lastModifiedBy>
  <dcterms:created xsi:type="dcterms:W3CDTF">2023-06-20T13:15:21Z</dcterms:created>
  <dcterms:modified xsi:type="dcterms:W3CDTF">2024-05-30T08:18:33Z</dcterms:modified>
</cp:coreProperties>
</file>